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EB_CONTENTS\20160318a\"/>
    </mc:Choice>
  </mc:AlternateContent>
  <bookViews>
    <workbookView xWindow="0" yWindow="0" windowWidth="22680" windowHeight="6135" tabRatio="675"/>
  </bookViews>
  <sheets>
    <sheet name="最初にみてください！マニュアル作成法" sheetId="11" r:id="rId1"/>
    <sheet name="診断項目リスト" sheetId="7" r:id="rId2"/>
    <sheet name="評価票" sheetId="13" r:id="rId3"/>
    <sheet name="防除技術リスト" sheetId="8" r:id="rId4"/>
    <sheet name="入力情報確認" sheetId="10" r:id="rId5"/>
  </sheets>
  <externalReferences>
    <externalReference r:id="rId6"/>
  </externalReferences>
  <calcPr calcId="152511"/>
</workbook>
</file>

<file path=xl/calcChain.xml><?xml version="1.0" encoding="utf-8"?>
<calcChain xmlns="http://schemas.openxmlformats.org/spreadsheetml/2006/main">
  <c r="C14" i="13" l="1"/>
  <c r="C13" i="13"/>
  <c r="C12" i="13"/>
  <c r="D17" i="10"/>
  <c r="C17" i="10"/>
  <c r="H26" i="10" l="1"/>
  <c r="H25" i="10"/>
  <c r="H24" i="10"/>
  <c r="H23" i="10"/>
  <c r="H22" i="10"/>
  <c r="H21" i="10"/>
  <c r="H20" i="10"/>
  <c r="H19" i="10"/>
  <c r="H18" i="10"/>
  <c r="H17" i="10"/>
  <c r="D18" i="10"/>
  <c r="J21" i="13"/>
  <c r="J20" i="13"/>
  <c r="J19" i="13"/>
  <c r="J18" i="13"/>
  <c r="J17" i="13"/>
  <c r="J16" i="13"/>
  <c r="J15" i="13"/>
  <c r="J14" i="13"/>
  <c r="J13" i="13"/>
  <c r="J12" i="13"/>
  <c r="J17" i="10"/>
  <c r="J22" i="13" l="1"/>
  <c r="B49" i="10"/>
  <c r="J45" i="10"/>
  <c r="J44" i="10"/>
  <c r="J43" i="10"/>
  <c r="J42" i="10"/>
  <c r="J41" i="10"/>
  <c r="J40" i="10"/>
  <c r="J39" i="10"/>
  <c r="J38" i="10"/>
  <c r="J37" i="10"/>
  <c r="J36" i="10"/>
  <c r="I45" i="10"/>
  <c r="I44" i="10"/>
  <c r="I43" i="10"/>
  <c r="I42" i="10"/>
  <c r="I41" i="10"/>
  <c r="I40" i="10"/>
  <c r="I39" i="10"/>
  <c r="I38" i="10"/>
  <c r="I37" i="10"/>
  <c r="I36" i="10"/>
  <c r="G45" i="10"/>
  <c r="G44" i="10"/>
  <c r="G43" i="10"/>
  <c r="G42" i="10"/>
  <c r="G41" i="10"/>
  <c r="G40" i="10"/>
  <c r="G39" i="10"/>
  <c r="G38" i="10"/>
  <c r="G37" i="10"/>
  <c r="G36" i="10"/>
  <c r="E45" i="10"/>
  <c r="E44" i="10"/>
  <c r="E43" i="10"/>
  <c r="E42" i="10"/>
  <c r="E41" i="10"/>
  <c r="E40" i="10"/>
  <c r="E39" i="10"/>
  <c r="E38" i="10"/>
  <c r="E37" i="10"/>
  <c r="E36" i="10"/>
  <c r="J46" i="10" l="1"/>
  <c r="C26" i="10" l="1"/>
  <c r="C25" i="10"/>
  <c r="C24" i="10"/>
  <c r="C23" i="10"/>
  <c r="C22" i="10"/>
  <c r="J26" i="10"/>
  <c r="J25" i="10"/>
  <c r="J24" i="10"/>
  <c r="J23" i="10"/>
  <c r="J22" i="10"/>
  <c r="J21" i="10"/>
  <c r="J20" i="10"/>
  <c r="J19" i="10"/>
  <c r="J18" i="10"/>
  <c r="D26" i="10"/>
  <c r="D25" i="10"/>
  <c r="D24" i="10"/>
  <c r="D23" i="10"/>
  <c r="D22" i="10"/>
  <c r="D21" i="10"/>
  <c r="D20" i="10"/>
  <c r="D19" i="10"/>
  <c r="J27" i="10" l="1"/>
  <c r="H5" i="10" s="1"/>
  <c r="D80" i="10"/>
  <c r="D79" i="10"/>
  <c r="D81" i="10"/>
  <c r="D78" i="10"/>
  <c r="D77" i="10"/>
  <c r="D76" i="10"/>
  <c r="D75" i="10"/>
  <c r="D73" i="10"/>
  <c r="D72" i="10"/>
  <c r="D71" i="10"/>
  <c r="D70" i="10"/>
  <c r="D69" i="10"/>
  <c r="D68" i="10"/>
  <c r="D67" i="10"/>
  <c r="D65" i="10"/>
  <c r="D64" i="10"/>
  <c r="D63" i="10"/>
  <c r="D62" i="10"/>
  <c r="D61" i="10"/>
  <c r="D60" i="10"/>
  <c r="D59" i="10"/>
  <c r="C67" i="10" l="1"/>
  <c r="C81" i="10"/>
  <c r="C80" i="10"/>
  <c r="C79" i="10"/>
  <c r="C78" i="10"/>
  <c r="C77" i="10"/>
  <c r="C76" i="10"/>
  <c r="C75" i="10"/>
  <c r="C73" i="10"/>
  <c r="C72" i="10"/>
  <c r="C71" i="10"/>
  <c r="C70" i="10"/>
  <c r="C69" i="10"/>
  <c r="C68" i="10"/>
  <c r="C65" i="10"/>
  <c r="C64" i="10"/>
  <c r="C63" i="10"/>
  <c r="C62" i="10"/>
  <c r="C61" i="10"/>
  <c r="C60" i="10"/>
  <c r="C59" i="10"/>
  <c r="J59" i="10"/>
  <c r="D69" i="8"/>
  <c r="J75" i="10" l="1"/>
  <c r="J73" i="10"/>
  <c r="J72" i="10"/>
  <c r="J71" i="10"/>
  <c r="J70" i="10"/>
  <c r="J65" i="10"/>
  <c r="J64" i="10"/>
  <c r="J63" i="10"/>
  <c r="J62" i="10"/>
  <c r="J61" i="10"/>
  <c r="J60" i="10"/>
  <c r="J81" i="10"/>
  <c r="J80" i="10"/>
  <c r="J79" i="10"/>
  <c r="J78" i="10"/>
  <c r="J77" i="10"/>
  <c r="J76" i="10"/>
  <c r="J69" i="10"/>
  <c r="J68" i="10"/>
  <c r="J67" i="10"/>
  <c r="C21" i="10"/>
  <c r="C20" i="10"/>
  <c r="C19" i="10"/>
  <c r="C18" i="10"/>
  <c r="H7" i="10" l="1"/>
  <c r="H9" i="10"/>
  <c r="H8" i="10"/>
  <c r="C37" i="10"/>
  <c r="C38" i="10"/>
  <c r="C15" i="13"/>
  <c r="C39" i="10" s="1"/>
  <c r="C16" i="13"/>
  <c r="C40" i="10" s="1"/>
  <c r="C17" i="13"/>
  <c r="C41" i="10" s="1"/>
  <c r="C18" i="13"/>
  <c r="C42" i="10" s="1"/>
  <c r="C19" i="13"/>
  <c r="C43" i="10" s="1"/>
  <c r="C20" i="13"/>
  <c r="C44" i="10" s="1"/>
  <c r="C21" i="13"/>
  <c r="C45" i="10" s="1"/>
  <c r="C36" i="10" l="1"/>
  <c r="C41" i="13"/>
  <c r="C40" i="13"/>
  <c r="C39" i="13"/>
  <c r="C38" i="13"/>
  <c r="C37" i="13"/>
  <c r="C36" i="13"/>
  <c r="C35" i="13"/>
  <c r="C34" i="13"/>
  <c r="C33" i="13"/>
  <c r="C5" i="11"/>
</calcChain>
</file>

<file path=xl/sharedStrings.xml><?xml version="1.0" encoding="utf-8"?>
<sst xmlns="http://schemas.openxmlformats.org/spreadsheetml/2006/main" count="585" uniqueCount="315">
  <si>
    <t>前作発病度</t>
    <rPh sb="0" eb="2">
      <t>ゼンサク</t>
    </rPh>
    <rPh sb="2" eb="4">
      <t>ハツビョウ</t>
    </rPh>
    <rPh sb="4" eb="5">
      <t>ド</t>
    </rPh>
    <phoneticPr fontId="1"/>
  </si>
  <si>
    <t>診断項目</t>
    <rPh sb="0" eb="2">
      <t>シンダン</t>
    </rPh>
    <rPh sb="2" eb="4">
      <t>コウモク</t>
    </rPh>
    <phoneticPr fontId="1"/>
  </si>
  <si>
    <t>診断項目名</t>
    <rPh sb="0" eb="2">
      <t>シンダン</t>
    </rPh>
    <rPh sb="2" eb="4">
      <t>コウモク</t>
    </rPh>
    <rPh sb="4" eb="5">
      <t>ナ</t>
    </rPh>
    <phoneticPr fontId="1"/>
  </si>
  <si>
    <t>調査法</t>
    <rPh sb="0" eb="2">
      <t>チョウサ</t>
    </rPh>
    <rPh sb="2" eb="3">
      <t>ホウ</t>
    </rPh>
    <phoneticPr fontId="1"/>
  </si>
  <si>
    <t>Ⅰ．発病診断</t>
    <rPh sb="2" eb="4">
      <t>ハツビョウ</t>
    </rPh>
    <rPh sb="4" eb="6">
      <t>シンダン</t>
    </rPh>
    <phoneticPr fontId="1"/>
  </si>
  <si>
    <t>Ⅱ．土壌生物性診断</t>
    <rPh sb="2" eb="4">
      <t>ドジョウ</t>
    </rPh>
    <rPh sb="4" eb="6">
      <t>セイブツ</t>
    </rPh>
    <rPh sb="6" eb="7">
      <t>セイ</t>
    </rPh>
    <rPh sb="7" eb="9">
      <t>シンダン</t>
    </rPh>
    <phoneticPr fontId="1"/>
  </si>
  <si>
    <t>病原菌検出</t>
    <rPh sb="0" eb="2">
      <t>ビョウゲン</t>
    </rPh>
    <rPh sb="2" eb="3">
      <t>キン</t>
    </rPh>
    <rPh sb="3" eb="5">
      <t>ケンシュツ</t>
    </rPh>
    <phoneticPr fontId="1"/>
  </si>
  <si>
    <t>多様性診断</t>
    <rPh sb="0" eb="3">
      <t>タヨウセイ</t>
    </rPh>
    <rPh sb="3" eb="5">
      <t>シンダン</t>
    </rPh>
    <phoneticPr fontId="1"/>
  </si>
  <si>
    <t>その他</t>
    <rPh sb="2" eb="3">
      <t>タ</t>
    </rPh>
    <phoneticPr fontId="1"/>
  </si>
  <si>
    <t>Ⅲ．土壌理化学性診断</t>
    <rPh sb="2" eb="4">
      <t>ドジョウ</t>
    </rPh>
    <rPh sb="4" eb="7">
      <t>リカガク</t>
    </rPh>
    <rPh sb="7" eb="8">
      <t>セイ</t>
    </rPh>
    <rPh sb="8" eb="10">
      <t>シンダン</t>
    </rPh>
    <phoneticPr fontId="1"/>
  </si>
  <si>
    <t>その他（助長菌等）</t>
    <rPh sb="2" eb="3">
      <t>タ</t>
    </rPh>
    <rPh sb="4" eb="6">
      <t>ジョチョウ</t>
    </rPh>
    <rPh sb="6" eb="7">
      <t>キン</t>
    </rPh>
    <rPh sb="7" eb="8">
      <t>トウ</t>
    </rPh>
    <phoneticPr fontId="1"/>
  </si>
  <si>
    <t>pH</t>
    <phoneticPr fontId="1"/>
  </si>
  <si>
    <t>解説</t>
    <rPh sb="0" eb="2">
      <t>カイセツ</t>
    </rPh>
    <phoneticPr fontId="1"/>
  </si>
  <si>
    <t>排水性</t>
    <rPh sb="0" eb="3">
      <t>ハイスイセイ</t>
    </rPh>
    <phoneticPr fontId="1"/>
  </si>
  <si>
    <t>農薬名</t>
    <rPh sb="0" eb="2">
      <t>ノウヤク</t>
    </rPh>
    <rPh sb="2" eb="3">
      <t>ナ</t>
    </rPh>
    <phoneticPr fontId="1"/>
  </si>
  <si>
    <t>記入欄</t>
    <rPh sb="0" eb="2">
      <t>キニュウ</t>
    </rPh>
    <rPh sb="2" eb="3">
      <t>ラン</t>
    </rPh>
    <phoneticPr fontId="1"/>
  </si>
  <si>
    <t>１．発病ポテンシャル　レベル１</t>
    <rPh sb="2" eb="4">
      <t>ハツビョウ</t>
    </rPh>
    <phoneticPr fontId="1"/>
  </si>
  <si>
    <t>診断項目</t>
    <rPh sb="0" eb="2">
      <t>シンダン</t>
    </rPh>
    <rPh sb="2" eb="4">
      <t>コウモク</t>
    </rPh>
    <phoneticPr fontId="1"/>
  </si>
  <si>
    <t>番号</t>
    <rPh sb="0" eb="2">
      <t>バンゴウ</t>
    </rPh>
    <phoneticPr fontId="1"/>
  </si>
  <si>
    <t>２．発病ポテンシャル　レベル２</t>
    <rPh sb="2" eb="4">
      <t>ハツビョウ</t>
    </rPh>
    <phoneticPr fontId="1"/>
  </si>
  <si>
    <t>３．発病ポテンシャル　レベル３</t>
    <rPh sb="2" eb="4">
      <t>ハツビョウ</t>
    </rPh>
    <phoneticPr fontId="1"/>
  </si>
  <si>
    <t>Ⅰ．化学的防除</t>
    <rPh sb="2" eb="4">
      <t>カガク</t>
    </rPh>
    <rPh sb="4" eb="5">
      <t>テキ</t>
    </rPh>
    <rPh sb="5" eb="7">
      <t>ボウジョ</t>
    </rPh>
    <phoneticPr fontId="1"/>
  </si>
  <si>
    <t>農薬A</t>
    <rPh sb="0" eb="2">
      <t>ノウヤク</t>
    </rPh>
    <phoneticPr fontId="1"/>
  </si>
  <si>
    <t>農薬名</t>
    <rPh sb="0" eb="2">
      <t>ノウヤク</t>
    </rPh>
    <rPh sb="2" eb="3">
      <t>ナ</t>
    </rPh>
    <phoneticPr fontId="1"/>
  </si>
  <si>
    <t>農薬C</t>
    <rPh sb="0" eb="2">
      <t>ノウヤク</t>
    </rPh>
    <phoneticPr fontId="1"/>
  </si>
  <si>
    <t>農薬B</t>
    <rPh sb="0" eb="2">
      <t>ノウヤク</t>
    </rPh>
    <phoneticPr fontId="1"/>
  </si>
  <si>
    <t>農薬D</t>
    <rPh sb="0" eb="2">
      <t>ノウヤク</t>
    </rPh>
    <phoneticPr fontId="1"/>
  </si>
  <si>
    <t>農薬E</t>
    <rPh sb="0" eb="2">
      <t>ノウヤク</t>
    </rPh>
    <phoneticPr fontId="1"/>
  </si>
  <si>
    <t>Ⅱ．物理的防除</t>
    <rPh sb="2" eb="5">
      <t>ブツリテキ</t>
    </rPh>
    <rPh sb="5" eb="7">
      <t>ボウジョ</t>
    </rPh>
    <phoneticPr fontId="1"/>
  </si>
  <si>
    <t>太陽熱消毒</t>
    <rPh sb="0" eb="2">
      <t>タイヨウ</t>
    </rPh>
    <rPh sb="2" eb="3">
      <t>ネツ</t>
    </rPh>
    <rPh sb="3" eb="5">
      <t>ショウドク</t>
    </rPh>
    <phoneticPr fontId="1"/>
  </si>
  <si>
    <t>処理法</t>
    <rPh sb="0" eb="2">
      <t>ショリ</t>
    </rPh>
    <rPh sb="2" eb="3">
      <t>ホウ</t>
    </rPh>
    <phoneticPr fontId="1"/>
  </si>
  <si>
    <t>土壌還元消毒</t>
    <rPh sb="0" eb="2">
      <t>ドジョウ</t>
    </rPh>
    <rPh sb="2" eb="4">
      <t>カンゲン</t>
    </rPh>
    <rPh sb="4" eb="6">
      <t>ショウドク</t>
    </rPh>
    <phoneticPr fontId="1"/>
  </si>
  <si>
    <t>熱水消毒</t>
    <rPh sb="0" eb="2">
      <t>ネッスイ</t>
    </rPh>
    <rPh sb="2" eb="4">
      <t>ショウドク</t>
    </rPh>
    <phoneticPr fontId="1"/>
  </si>
  <si>
    <t>処理法</t>
    <rPh sb="0" eb="3">
      <t>ショリホウ</t>
    </rPh>
    <phoneticPr fontId="1"/>
  </si>
  <si>
    <t>Ⅲ．生物的防除</t>
    <rPh sb="2" eb="4">
      <t>セイブツ</t>
    </rPh>
    <rPh sb="4" eb="5">
      <t>テキ</t>
    </rPh>
    <rPh sb="5" eb="7">
      <t>ボウジョ</t>
    </rPh>
    <phoneticPr fontId="1"/>
  </si>
  <si>
    <t>生物農薬A</t>
    <rPh sb="0" eb="2">
      <t>セイブツ</t>
    </rPh>
    <rPh sb="2" eb="4">
      <t>ノウヤク</t>
    </rPh>
    <phoneticPr fontId="1"/>
  </si>
  <si>
    <t>生物農薬B</t>
    <rPh sb="0" eb="2">
      <t>セイブツ</t>
    </rPh>
    <rPh sb="2" eb="4">
      <t>ノウヤク</t>
    </rPh>
    <phoneticPr fontId="1"/>
  </si>
  <si>
    <t>生物農薬C</t>
    <rPh sb="0" eb="2">
      <t>セイブツ</t>
    </rPh>
    <rPh sb="2" eb="4">
      <t>ノウヤク</t>
    </rPh>
    <phoneticPr fontId="1"/>
  </si>
  <si>
    <t>生物資材A</t>
    <rPh sb="0" eb="2">
      <t>セイブツ</t>
    </rPh>
    <rPh sb="2" eb="4">
      <t>シザイ</t>
    </rPh>
    <phoneticPr fontId="1"/>
  </si>
  <si>
    <t>生物資材B</t>
    <rPh sb="0" eb="2">
      <t>セイブツ</t>
    </rPh>
    <rPh sb="2" eb="4">
      <t>シザイ</t>
    </rPh>
    <phoneticPr fontId="1"/>
  </si>
  <si>
    <t>資材名</t>
    <rPh sb="0" eb="2">
      <t>シザイ</t>
    </rPh>
    <rPh sb="2" eb="3">
      <t>ナ</t>
    </rPh>
    <phoneticPr fontId="1"/>
  </si>
  <si>
    <t>Ⅳ．耕種的防除</t>
    <rPh sb="2" eb="3">
      <t>タガヤ</t>
    </rPh>
    <rPh sb="3" eb="5">
      <t>シュテキ</t>
    </rPh>
    <rPh sb="5" eb="7">
      <t>ボウジョ</t>
    </rPh>
    <phoneticPr fontId="1"/>
  </si>
  <si>
    <t>抵抗性品種A</t>
    <rPh sb="0" eb="3">
      <t>テイコウセイ</t>
    </rPh>
    <rPh sb="3" eb="5">
      <t>ヒンシュ</t>
    </rPh>
    <phoneticPr fontId="1"/>
  </si>
  <si>
    <t>品種名</t>
    <rPh sb="0" eb="2">
      <t>ヒンシュ</t>
    </rPh>
    <rPh sb="2" eb="3">
      <t>ナ</t>
    </rPh>
    <phoneticPr fontId="1"/>
  </si>
  <si>
    <t>抵抗性品種B</t>
    <rPh sb="0" eb="3">
      <t>テイコウセイ</t>
    </rPh>
    <rPh sb="3" eb="5">
      <t>ヒンシュ</t>
    </rPh>
    <phoneticPr fontId="1"/>
  </si>
  <si>
    <t>輪作</t>
    <rPh sb="0" eb="2">
      <t>リンサク</t>
    </rPh>
    <phoneticPr fontId="1"/>
  </si>
  <si>
    <t>作物名</t>
    <rPh sb="0" eb="2">
      <t>サクモツ</t>
    </rPh>
    <rPh sb="2" eb="3">
      <t>ナ</t>
    </rPh>
    <phoneticPr fontId="1"/>
  </si>
  <si>
    <t>処理法</t>
    <rPh sb="0" eb="3">
      <t>ショリホウ</t>
    </rPh>
    <phoneticPr fontId="1"/>
  </si>
  <si>
    <t>排水処理</t>
    <rPh sb="0" eb="1">
      <t>ハイ</t>
    </rPh>
    <rPh sb="1" eb="2">
      <t>スイ</t>
    </rPh>
    <rPh sb="2" eb="4">
      <t>ショリ</t>
    </rPh>
    <phoneticPr fontId="1"/>
  </si>
  <si>
    <t>長靴の消毒</t>
    <rPh sb="0" eb="2">
      <t>ナガグツ</t>
    </rPh>
    <rPh sb="3" eb="5">
      <t>ショウドク</t>
    </rPh>
    <phoneticPr fontId="1"/>
  </si>
  <si>
    <t>Ⅴ．圃場衛生</t>
    <rPh sb="2" eb="3">
      <t>ホ</t>
    </rPh>
    <rPh sb="3" eb="4">
      <t>バ</t>
    </rPh>
    <rPh sb="4" eb="6">
      <t>エイセイ</t>
    </rPh>
    <phoneticPr fontId="1"/>
  </si>
  <si>
    <t>農機具の消毒</t>
    <rPh sb="0" eb="3">
      <t>ノウキグ</t>
    </rPh>
    <rPh sb="4" eb="6">
      <t>ショウドク</t>
    </rPh>
    <phoneticPr fontId="1"/>
  </si>
  <si>
    <t>根域制限栽培</t>
    <rPh sb="0" eb="1">
      <t>コン</t>
    </rPh>
    <rPh sb="1" eb="2">
      <t>イキ</t>
    </rPh>
    <rPh sb="2" eb="4">
      <t>セイゲン</t>
    </rPh>
    <rPh sb="4" eb="6">
      <t>サイバイ</t>
    </rPh>
    <phoneticPr fontId="1"/>
  </si>
  <si>
    <t>近紫外線カットフィルム</t>
    <rPh sb="0" eb="1">
      <t>キン</t>
    </rPh>
    <rPh sb="1" eb="4">
      <t>シガイセン</t>
    </rPh>
    <phoneticPr fontId="1"/>
  </si>
  <si>
    <t>吸放湿性フィルム</t>
    <rPh sb="0" eb="1">
      <t>キュウ</t>
    </rPh>
    <rPh sb="1" eb="2">
      <t>ホウ</t>
    </rPh>
    <rPh sb="2" eb="4">
      <t>シッセイ</t>
    </rPh>
    <phoneticPr fontId="1"/>
  </si>
  <si>
    <t>抵抗性台木品種A</t>
    <rPh sb="0" eb="3">
      <t>テイコウセイ</t>
    </rPh>
    <rPh sb="3" eb="4">
      <t>ダイ</t>
    </rPh>
    <rPh sb="4" eb="5">
      <t>キ</t>
    </rPh>
    <rPh sb="5" eb="7">
      <t>ヒンシュ</t>
    </rPh>
    <phoneticPr fontId="1"/>
  </si>
  <si>
    <t>抵抗性台木品種B</t>
    <rPh sb="0" eb="3">
      <t>テイコウセイ</t>
    </rPh>
    <rPh sb="3" eb="4">
      <t>ダイ</t>
    </rPh>
    <rPh sb="4" eb="5">
      <t>キ</t>
    </rPh>
    <rPh sb="5" eb="7">
      <t>ヒンシュ</t>
    </rPh>
    <phoneticPr fontId="1"/>
  </si>
  <si>
    <t>病原菌名</t>
    <rPh sb="0" eb="2">
      <t>ビョウゲン</t>
    </rPh>
    <rPh sb="2" eb="3">
      <t>キン</t>
    </rPh>
    <rPh sb="3" eb="4">
      <t>ナ</t>
    </rPh>
    <phoneticPr fontId="1"/>
  </si>
  <si>
    <t>病害名</t>
    <rPh sb="0" eb="2">
      <t>ビョウガイ</t>
    </rPh>
    <rPh sb="2" eb="3">
      <t>ナ</t>
    </rPh>
    <phoneticPr fontId="1"/>
  </si>
  <si>
    <t>項目１</t>
    <rPh sb="0" eb="2">
      <t>コウモク</t>
    </rPh>
    <phoneticPr fontId="1"/>
  </si>
  <si>
    <t>項目２</t>
    <rPh sb="0" eb="2">
      <t>コウモク</t>
    </rPh>
    <phoneticPr fontId="1"/>
  </si>
  <si>
    <t>項目３</t>
    <rPh sb="0" eb="2">
      <t>コウモク</t>
    </rPh>
    <phoneticPr fontId="1"/>
  </si>
  <si>
    <t>項目４</t>
    <rPh sb="0" eb="2">
      <t>コウモク</t>
    </rPh>
    <phoneticPr fontId="1"/>
  </si>
  <si>
    <t>項目５</t>
    <rPh sb="0" eb="2">
      <t>コウモク</t>
    </rPh>
    <phoneticPr fontId="1"/>
  </si>
  <si>
    <t>項目６</t>
    <rPh sb="0" eb="2">
      <t>コウモク</t>
    </rPh>
    <phoneticPr fontId="1"/>
  </si>
  <si>
    <t>項目７</t>
    <rPh sb="0" eb="2">
      <t>コウモク</t>
    </rPh>
    <phoneticPr fontId="1"/>
  </si>
  <si>
    <t>項目８</t>
    <rPh sb="0" eb="2">
      <t>コウモク</t>
    </rPh>
    <phoneticPr fontId="1"/>
  </si>
  <si>
    <t>項目番号</t>
    <rPh sb="0" eb="2">
      <t>コウモク</t>
    </rPh>
    <rPh sb="2" eb="4">
      <t>バンゴウ</t>
    </rPh>
    <phoneticPr fontId="1"/>
  </si>
  <si>
    <t>診断項目名</t>
    <rPh sb="0" eb="2">
      <t>シンダン</t>
    </rPh>
    <rPh sb="2" eb="4">
      <t>コウモク</t>
    </rPh>
    <rPh sb="4" eb="5">
      <t>ナ</t>
    </rPh>
    <phoneticPr fontId="1"/>
  </si>
  <si>
    <t>項目９</t>
    <rPh sb="0" eb="2">
      <t>コウモク</t>
    </rPh>
    <phoneticPr fontId="1"/>
  </si>
  <si>
    <t>項目１０</t>
    <rPh sb="0" eb="2">
      <t>コウモク</t>
    </rPh>
    <phoneticPr fontId="1"/>
  </si>
  <si>
    <t>評価内容</t>
    <rPh sb="0" eb="2">
      <t>ヒョウカ</t>
    </rPh>
    <rPh sb="2" eb="4">
      <t>ナイヨウ</t>
    </rPh>
    <phoneticPr fontId="1"/>
  </si>
  <si>
    <t>評価項目</t>
    <rPh sb="0" eb="2">
      <t>ヒョウカ</t>
    </rPh>
    <rPh sb="2" eb="4">
      <t>コウモク</t>
    </rPh>
    <phoneticPr fontId="1"/>
  </si>
  <si>
    <t>レベル１</t>
  </si>
  <si>
    <t>レベル１</t>
    <phoneticPr fontId="1"/>
  </si>
  <si>
    <t>レベル２</t>
  </si>
  <si>
    <t>レベル３</t>
  </si>
  <si>
    <t>総合評価</t>
    <rPh sb="0" eb="2">
      <t>ソウゴウ</t>
    </rPh>
    <rPh sb="2" eb="4">
      <t>ヒョウカ</t>
    </rPh>
    <phoneticPr fontId="1"/>
  </si>
  <si>
    <t>あなたの畑の発病ポテンシャルのレベルは</t>
    <rPh sb="4" eb="5">
      <t>ハタケ</t>
    </rPh>
    <rPh sb="6" eb="8">
      <t>ハツビョウ</t>
    </rPh>
    <phoneticPr fontId="1"/>
  </si>
  <si>
    <t>総合評価基準</t>
    <rPh sb="0" eb="2">
      <t>ソウゴウ</t>
    </rPh>
    <rPh sb="2" eb="4">
      <t>ヒョウカ</t>
    </rPh>
    <rPh sb="4" eb="6">
      <t>キジュン</t>
    </rPh>
    <phoneticPr fontId="1"/>
  </si>
  <si>
    <t>（下記に記載）</t>
    <rPh sb="1" eb="3">
      <t>カキ</t>
    </rPh>
    <rPh sb="4" eb="6">
      <t>キサイ</t>
    </rPh>
    <phoneticPr fontId="1"/>
  </si>
  <si>
    <t>防除技術項目</t>
    <rPh sb="0" eb="2">
      <t>ボウジョ</t>
    </rPh>
    <rPh sb="2" eb="4">
      <t>ギジュツ</t>
    </rPh>
    <rPh sb="4" eb="6">
      <t>コウモク</t>
    </rPh>
    <phoneticPr fontId="1"/>
  </si>
  <si>
    <t>技術の内容</t>
    <rPh sb="0" eb="2">
      <t>ギジュツ</t>
    </rPh>
    <rPh sb="3" eb="5">
      <t>ナイヨウ</t>
    </rPh>
    <phoneticPr fontId="1"/>
  </si>
  <si>
    <t>技術項目名</t>
    <rPh sb="0" eb="2">
      <t>ギジュツ</t>
    </rPh>
    <rPh sb="2" eb="4">
      <t>コウモク</t>
    </rPh>
    <rPh sb="4" eb="5">
      <t>ナ</t>
    </rPh>
    <phoneticPr fontId="1"/>
  </si>
  <si>
    <t>診断項目リスト(記入者メモ）</t>
    <rPh sb="0" eb="2">
      <t>シンダン</t>
    </rPh>
    <rPh sb="2" eb="4">
      <t>コウモク</t>
    </rPh>
    <rPh sb="8" eb="10">
      <t>キニュウ</t>
    </rPh>
    <rPh sb="10" eb="11">
      <t>シャ</t>
    </rPh>
    <phoneticPr fontId="1"/>
  </si>
  <si>
    <t>調査方法</t>
    <rPh sb="0" eb="2">
      <t>チョウサ</t>
    </rPh>
    <rPh sb="2" eb="4">
      <t>ホウホウ</t>
    </rPh>
    <phoneticPr fontId="1"/>
  </si>
  <si>
    <t>診断項目リストです。下記の記入欄を参考にして、必要な「診断項目」を選んでください。</t>
    <rPh sb="0" eb="2">
      <t>シンダン</t>
    </rPh>
    <rPh sb="2" eb="4">
      <t>コウモク</t>
    </rPh>
    <rPh sb="10" eb="12">
      <t>カキ</t>
    </rPh>
    <rPh sb="13" eb="15">
      <t>キニュウ</t>
    </rPh>
    <rPh sb="15" eb="16">
      <t>ラン</t>
    </rPh>
    <rPh sb="17" eb="19">
      <t>サンコウ</t>
    </rPh>
    <rPh sb="23" eb="25">
      <t>ヒツヨウ</t>
    </rPh>
    <rPh sb="27" eb="29">
      <t>シンダン</t>
    </rPh>
    <rPh sb="29" eb="31">
      <t>コウモク</t>
    </rPh>
    <rPh sb="33" eb="34">
      <t>エラ</t>
    </rPh>
    <phoneticPr fontId="1"/>
  </si>
  <si>
    <t>留意点等</t>
    <rPh sb="0" eb="3">
      <t>リュウイテン</t>
    </rPh>
    <rPh sb="3" eb="4">
      <t>ナド</t>
    </rPh>
    <phoneticPr fontId="1"/>
  </si>
  <si>
    <t>「診断項目リスト」シートで選んだ診断項目が自動的に入力されます。</t>
    <rPh sb="1" eb="3">
      <t>シンダン</t>
    </rPh>
    <rPh sb="3" eb="5">
      <t>コウモク</t>
    </rPh>
    <rPh sb="13" eb="14">
      <t>エラ</t>
    </rPh>
    <rPh sb="16" eb="18">
      <t>シンダン</t>
    </rPh>
    <rPh sb="18" eb="20">
      <t>コウモク</t>
    </rPh>
    <rPh sb="21" eb="23">
      <t>ジドウ</t>
    </rPh>
    <rPh sb="23" eb="24">
      <t>テキ</t>
    </rPh>
    <rPh sb="25" eb="27">
      <t>ニュウリョク</t>
    </rPh>
    <phoneticPr fontId="1"/>
  </si>
  <si>
    <t>防除技術名</t>
    <rPh sb="0" eb="2">
      <t>ボウジョ</t>
    </rPh>
    <rPh sb="2" eb="4">
      <t>ギジュツ</t>
    </rPh>
    <rPh sb="4" eb="5">
      <t>ナ</t>
    </rPh>
    <phoneticPr fontId="1"/>
  </si>
  <si>
    <t>処理法等（施用量、処理方法など）</t>
    <rPh sb="0" eb="2">
      <t>ショリ</t>
    </rPh>
    <rPh sb="2" eb="3">
      <t>ホウ</t>
    </rPh>
    <rPh sb="3" eb="4">
      <t>ナド</t>
    </rPh>
    <rPh sb="5" eb="7">
      <t>セヨウ</t>
    </rPh>
    <rPh sb="7" eb="8">
      <t>リョウ</t>
    </rPh>
    <rPh sb="9" eb="11">
      <t>ショリ</t>
    </rPh>
    <rPh sb="11" eb="13">
      <t>ホウホウ</t>
    </rPh>
    <phoneticPr fontId="1"/>
  </si>
  <si>
    <t>防除技術リスト</t>
    <rPh sb="0" eb="2">
      <t>ボウジョ</t>
    </rPh>
    <rPh sb="2" eb="4">
      <t>ギジュツ</t>
    </rPh>
    <phoneticPr fontId="1"/>
  </si>
  <si>
    <t>防除技術リストです。下記のリストを参考にして、必要な防除技術を選んでください。</t>
    <rPh sb="0" eb="2">
      <t>ボウジョ</t>
    </rPh>
    <rPh sb="2" eb="4">
      <t>ギジュツ</t>
    </rPh>
    <rPh sb="10" eb="12">
      <t>カキ</t>
    </rPh>
    <rPh sb="17" eb="19">
      <t>サンコウ</t>
    </rPh>
    <rPh sb="23" eb="25">
      <t>ヒツヨウ</t>
    </rPh>
    <rPh sb="26" eb="28">
      <t>ボウジョ</t>
    </rPh>
    <rPh sb="28" eb="30">
      <t>ギジュツ</t>
    </rPh>
    <rPh sb="31" eb="32">
      <t>エラ</t>
    </rPh>
    <phoneticPr fontId="1"/>
  </si>
  <si>
    <t>ハクサイ根こぶ病</t>
    <rPh sb="4" eb="5">
      <t>ネ</t>
    </rPh>
    <rPh sb="7" eb="8">
      <t>ビョウ</t>
    </rPh>
    <phoneticPr fontId="1"/>
  </si>
  <si>
    <t>１．背景</t>
    <rPh sb="2" eb="4">
      <t>ハイケイ</t>
    </rPh>
    <phoneticPr fontId="1"/>
  </si>
  <si>
    <t>２．防除の考え方</t>
    <rPh sb="2" eb="4">
      <t>ボウジョ</t>
    </rPh>
    <rPh sb="5" eb="6">
      <t>カンガ</t>
    </rPh>
    <rPh sb="7" eb="8">
      <t>カタ</t>
    </rPh>
    <phoneticPr fontId="1"/>
  </si>
  <si>
    <t>３．診断・対策支援システム</t>
    <rPh sb="2" eb="4">
      <t>シンダン</t>
    </rPh>
    <rPh sb="5" eb="7">
      <t>タイサク</t>
    </rPh>
    <rPh sb="7" eb="9">
      <t>シエン</t>
    </rPh>
    <phoneticPr fontId="1"/>
  </si>
  <si>
    <t>「診断項目リスト」シートで作成します</t>
    <rPh sb="1" eb="3">
      <t>シンダン</t>
    </rPh>
    <rPh sb="3" eb="5">
      <t>コウモク</t>
    </rPh>
    <rPh sb="13" eb="15">
      <t>サクセイ</t>
    </rPh>
    <phoneticPr fontId="1"/>
  </si>
  <si>
    <t>（２）評価票の作成</t>
    <rPh sb="3" eb="5">
      <t>ヒョウカ</t>
    </rPh>
    <rPh sb="5" eb="6">
      <t>ヒョウ</t>
    </rPh>
    <rPh sb="7" eb="9">
      <t>サクセイ</t>
    </rPh>
    <phoneticPr fontId="1"/>
  </si>
  <si>
    <t>（１）診断項目の選定</t>
    <rPh sb="3" eb="5">
      <t>シンダン</t>
    </rPh>
    <rPh sb="5" eb="7">
      <t>コウモク</t>
    </rPh>
    <rPh sb="8" eb="10">
      <t>センテイ</t>
    </rPh>
    <phoneticPr fontId="1"/>
  </si>
  <si>
    <t>⇒クリック</t>
    <phoneticPr fontId="1"/>
  </si>
  <si>
    <t>⇒クリック</t>
    <phoneticPr fontId="1"/>
  </si>
  <si>
    <t>背景を記入してください。</t>
    <rPh sb="0" eb="2">
      <t>ハイケイ</t>
    </rPh>
    <rPh sb="3" eb="5">
      <t>キニュウ</t>
    </rPh>
    <phoneticPr fontId="1"/>
  </si>
  <si>
    <t>防除の考え方を記入してください</t>
    <rPh sb="0" eb="2">
      <t>ボウジョ</t>
    </rPh>
    <rPh sb="3" eb="4">
      <t>カンガ</t>
    </rPh>
    <rPh sb="5" eb="6">
      <t>カタ</t>
    </rPh>
    <rPh sb="7" eb="9">
      <t>キニュウ</t>
    </rPh>
    <phoneticPr fontId="1"/>
  </si>
  <si>
    <t>（３）対策技術の選定</t>
    <rPh sb="3" eb="5">
      <t>タイサク</t>
    </rPh>
    <rPh sb="5" eb="7">
      <t>ギジュツ</t>
    </rPh>
    <rPh sb="8" eb="10">
      <t>センテイ</t>
    </rPh>
    <phoneticPr fontId="1"/>
  </si>
  <si>
    <t>　</t>
    <phoneticPr fontId="1"/>
  </si>
  <si>
    <t>防除技術リスト!A1</t>
  </si>
  <si>
    <t>４．留意点</t>
    <rPh sb="2" eb="5">
      <t>リュウイテン</t>
    </rPh>
    <phoneticPr fontId="1"/>
  </si>
  <si>
    <t>マニュアル使用上の留意点を記入してください。</t>
    <rPh sb="5" eb="7">
      <t>シヨウ</t>
    </rPh>
    <rPh sb="7" eb="8">
      <t>ウエ</t>
    </rPh>
    <rPh sb="9" eb="12">
      <t>リュウイテン</t>
    </rPh>
    <rPh sb="13" eb="15">
      <t>キニュウ</t>
    </rPh>
    <phoneticPr fontId="1"/>
  </si>
  <si>
    <t>５．以上の記入が終了したら、それをword、powerpoint等の既存ソフトに張り付けてマニュアルを完成させてください。</t>
    <rPh sb="2" eb="4">
      <t>イジョウ</t>
    </rPh>
    <rPh sb="5" eb="7">
      <t>キニュウ</t>
    </rPh>
    <rPh sb="8" eb="10">
      <t>シュウリョウ</t>
    </rPh>
    <rPh sb="32" eb="33">
      <t>ナド</t>
    </rPh>
    <rPh sb="34" eb="36">
      <t>キソン</t>
    </rPh>
    <rPh sb="40" eb="41">
      <t>ハ</t>
    </rPh>
    <rPh sb="42" eb="43">
      <t>ツ</t>
    </rPh>
    <rPh sb="51" eb="53">
      <t>カンセイ</t>
    </rPh>
    <phoneticPr fontId="1"/>
  </si>
  <si>
    <t>（記入例）</t>
    <rPh sb="1" eb="3">
      <t>キニュウ</t>
    </rPh>
    <rPh sb="3" eb="4">
      <t>レイ</t>
    </rPh>
    <phoneticPr fontId="1"/>
  </si>
  <si>
    <t>前作発病度</t>
    <rPh sb="0" eb="2">
      <t>ゼンサク</t>
    </rPh>
    <rPh sb="2" eb="4">
      <t>ハツビョウ</t>
    </rPh>
    <rPh sb="4" eb="5">
      <t>ド</t>
    </rPh>
    <phoneticPr fontId="1"/>
  </si>
  <si>
    <t>DRC診断</t>
    <rPh sb="3" eb="5">
      <t>シンダン</t>
    </rPh>
    <phoneticPr fontId="1"/>
  </si>
  <si>
    <t>対象圃場（or周辺土壌）と病原菌と栽培品種を用いてDRCをポット試験で調べる。</t>
    <rPh sb="0" eb="2">
      <t>タイショウ</t>
    </rPh>
    <rPh sb="2" eb="3">
      <t>ホ</t>
    </rPh>
    <rPh sb="3" eb="4">
      <t>バ</t>
    </rPh>
    <rPh sb="7" eb="9">
      <t>シュウヘン</t>
    </rPh>
    <rPh sb="9" eb="11">
      <t>ドジョウ</t>
    </rPh>
    <rPh sb="13" eb="15">
      <t>ビョウゲン</t>
    </rPh>
    <rPh sb="15" eb="16">
      <t>キン</t>
    </rPh>
    <rPh sb="17" eb="19">
      <t>サイバイ</t>
    </rPh>
    <rPh sb="19" eb="21">
      <t>ヒンシュ</t>
    </rPh>
    <rPh sb="22" eb="23">
      <t>モチ</t>
    </rPh>
    <rPh sb="32" eb="34">
      <t>シケン</t>
    </rPh>
    <rPh sb="35" eb="36">
      <t>シラ</t>
    </rPh>
    <phoneticPr fontId="1"/>
  </si>
  <si>
    <t>２，３年に１回調査すればよい。</t>
    <rPh sb="3" eb="4">
      <t>ネン</t>
    </rPh>
    <rPh sb="6" eb="7">
      <t>カイ</t>
    </rPh>
    <rPh sb="7" eb="9">
      <t>チョウサ</t>
    </rPh>
    <phoneticPr fontId="1"/>
  </si>
  <si>
    <t>土壌群</t>
    <rPh sb="0" eb="2">
      <t>ドジョウ</t>
    </rPh>
    <rPh sb="2" eb="3">
      <t>グン</t>
    </rPh>
    <phoneticPr fontId="1"/>
  </si>
  <si>
    <t>１度調べれば良い。</t>
    <rPh sb="1" eb="2">
      <t>ド</t>
    </rPh>
    <rPh sb="2" eb="3">
      <t>シラ</t>
    </rPh>
    <rPh sb="6" eb="7">
      <t>ヨ</t>
    </rPh>
    <phoneticPr fontId="1"/>
  </si>
  <si>
    <t>土壌棟の名称を記載。</t>
    <rPh sb="0" eb="2">
      <t>ドジョウ</t>
    </rPh>
    <rPh sb="2" eb="3">
      <t>トウ</t>
    </rPh>
    <rPh sb="4" eb="6">
      <t>メイショウ</t>
    </rPh>
    <rPh sb="7" eb="9">
      <t>キサイ</t>
    </rPh>
    <phoneticPr fontId="1"/>
  </si>
  <si>
    <t>病原菌調査</t>
    <rPh sb="0" eb="2">
      <t>ビョウゲン</t>
    </rPh>
    <rPh sb="2" eb="3">
      <t>キン</t>
    </rPh>
    <rPh sb="3" eb="5">
      <t>チョウサ</t>
    </rPh>
    <phoneticPr fontId="1"/>
  </si>
  <si>
    <r>
      <t>ランダムに50株を選抜し、株毎の発病度を求め、次式で調査する。
発病度＝Σ（発病度×N</t>
    </r>
    <r>
      <rPr>
        <i/>
        <sz val="9"/>
        <color theme="1"/>
        <rFont val="ＭＳ Ｐゴシック"/>
        <family val="3"/>
        <charset val="128"/>
        <scheme val="minor"/>
      </rPr>
      <t>i</t>
    </r>
    <r>
      <rPr>
        <sz val="9"/>
        <color theme="1"/>
        <rFont val="ＭＳ Ｐゴシック"/>
        <family val="3"/>
        <charset val="128"/>
        <scheme val="minor"/>
      </rPr>
      <t>）／50×100</t>
    </r>
    <rPh sb="7" eb="8">
      <t>カブ</t>
    </rPh>
    <rPh sb="9" eb="11">
      <t>センバツ</t>
    </rPh>
    <rPh sb="13" eb="14">
      <t>カブ</t>
    </rPh>
    <rPh sb="14" eb="15">
      <t>ゴト</t>
    </rPh>
    <rPh sb="16" eb="18">
      <t>ハツビョウ</t>
    </rPh>
    <rPh sb="18" eb="19">
      <t>ド</t>
    </rPh>
    <rPh sb="20" eb="21">
      <t>モト</t>
    </rPh>
    <rPh sb="23" eb="24">
      <t>ツギ</t>
    </rPh>
    <rPh sb="24" eb="25">
      <t>シキ</t>
    </rPh>
    <rPh sb="26" eb="28">
      <t>チョウサ</t>
    </rPh>
    <rPh sb="32" eb="34">
      <t>ハツビョウ</t>
    </rPh>
    <rPh sb="34" eb="35">
      <t>ド</t>
    </rPh>
    <rPh sb="38" eb="40">
      <t>ハツビョウ</t>
    </rPh>
    <rPh sb="40" eb="41">
      <t>ド</t>
    </rPh>
    <phoneticPr fontId="1"/>
  </si>
  <si>
    <t>以下の基準で総合評価する。
総合評価レベル１：項目１～３がともにレベル１、総合評価レベル２：２項目以上がレベル２、総合評価レベル３：２項目以上がレベル３</t>
    <rPh sb="0" eb="2">
      <t>イカ</t>
    </rPh>
    <rPh sb="3" eb="5">
      <t>キジュン</t>
    </rPh>
    <rPh sb="6" eb="8">
      <t>ソウゴウ</t>
    </rPh>
    <rPh sb="8" eb="10">
      <t>ヒョウカ</t>
    </rPh>
    <rPh sb="14" eb="16">
      <t>ソウゴウ</t>
    </rPh>
    <rPh sb="16" eb="18">
      <t>ヒョウカ</t>
    </rPh>
    <rPh sb="23" eb="25">
      <t>コウモク</t>
    </rPh>
    <rPh sb="37" eb="39">
      <t>ソウゴウ</t>
    </rPh>
    <rPh sb="39" eb="41">
      <t>ヒョウカ</t>
    </rPh>
    <rPh sb="47" eb="49">
      <t>コウモク</t>
    </rPh>
    <rPh sb="49" eb="51">
      <t>イジョウ</t>
    </rPh>
    <rPh sb="57" eb="59">
      <t>ソウゴウ</t>
    </rPh>
    <rPh sb="59" eb="61">
      <t>ヒョウカ</t>
    </rPh>
    <rPh sb="67" eb="69">
      <t>コウモク</t>
    </rPh>
    <rPh sb="69" eb="71">
      <t>イジョウ</t>
    </rPh>
    <phoneticPr fontId="1"/>
  </si>
  <si>
    <t>特になし</t>
    <rPh sb="0" eb="1">
      <t>トク</t>
    </rPh>
    <phoneticPr fontId="1"/>
  </si>
  <si>
    <t>検出有</t>
    <rPh sb="0" eb="2">
      <t>ケンシュツ</t>
    </rPh>
    <rPh sb="2" eb="3">
      <t>ユウ</t>
    </rPh>
    <phoneticPr fontId="1"/>
  </si>
  <si>
    <t>検出無</t>
    <rPh sb="0" eb="2">
      <t>ケンシュツ</t>
    </rPh>
    <rPh sb="2" eb="3">
      <t>ム</t>
    </rPh>
    <phoneticPr fontId="1"/>
  </si>
  <si>
    <t>やや抑止土壌：多濃度
助長土壌：中～多濃度</t>
    <rPh sb="2" eb="4">
      <t>ヨクシ</t>
    </rPh>
    <rPh sb="4" eb="6">
      <t>ドジョウ</t>
    </rPh>
    <rPh sb="7" eb="8">
      <t>タ</t>
    </rPh>
    <rPh sb="8" eb="10">
      <t>ノウド</t>
    </rPh>
    <rPh sb="11" eb="13">
      <t>ジョチョウ</t>
    </rPh>
    <rPh sb="13" eb="15">
      <t>ドジョウ</t>
    </rPh>
    <rPh sb="16" eb="17">
      <t>チュウ</t>
    </rPh>
    <rPh sb="18" eb="19">
      <t>タ</t>
    </rPh>
    <rPh sb="19" eb="21">
      <t>ノウド</t>
    </rPh>
    <phoneticPr fontId="1"/>
  </si>
  <si>
    <t>やや抑止土壌：少～中濃度
助長土壌：少濃度</t>
    <rPh sb="2" eb="4">
      <t>ヨクシ</t>
    </rPh>
    <rPh sb="4" eb="6">
      <t>ドジョウ</t>
    </rPh>
    <rPh sb="7" eb="8">
      <t>ショウ</t>
    </rPh>
    <rPh sb="9" eb="10">
      <t>チュウ</t>
    </rPh>
    <rPh sb="10" eb="12">
      <t>ノウド</t>
    </rPh>
    <rPh sb="13" eb="15">
      <t>ジョチョウ</t>
    </rPh>
    <rPh sb="15" eb="17">
      <t>ドジョウ</t>
    </rPh>
    <rPh sb="18" eb="19">
      <t>ショウ</t>
    </rPh>
    <rPh sb="19" eb="21">
      <t>ノウド</t>
    </rPh>
    <phoneticPr fontId="1"/>
  </si>
  <si>
    <t>発病度61以上</t>
    <rPh sb="0" eb="2">
      <t>ハツビョウ</t>
    </rPh>
    <rPh sb="2" eb="3">
      <t>ド</t>
    </rPh>
    <rPh sb="5" eb="7">
      <t>イジョウ</t>
    </rPh>
    <phoneticPr fontId="1"/>
  </si>
  <si>
    <t>発病度16-60</t>
    <rPh sb="0" eb="2">
      <t>ハツビョウ</t>
    </rPh>
    <rPh sb="2" eb="3">
      <t>ド</t>
    </rPh>
    <phoneticPr fontId="1"/>
  </si>
  <si>
    <t>発病度15以下</t>
    <rPh sb="0" eb="2">
      <t>ハツビョウ</t>
    </rPh>
    <rPh sb="2" eb="3">
      <t>ド</t>
    </rPh>
    <rPh sb="5" eb="7">
      <t>イカ</t>
    </rPh>
    <phoneticPr fontId="1"/>
  </si>
  <si>
    <t>（作成の前に！）　マニュアル内の「診断・評価・対策支援ファイル記入例」のイメージをみてください。</t>
    <rPh sb="1" eb="3">
      <t>サクセイ</t>
    </rPh>
    <rPh sb="4" eb="5">
      <t>マエ</t>
    </rPh>
    <rPh sb="14" eb="15">
      <t>ナイ</t>
    </rPh>
    <rPh sb="17" eb="19">
      <t>シンダン</t>
    </rPh>
    <rPh sb="20" eb="22">
      <t>ヒョウカ</t>
    </rPh>
    <rPh sb="23" eb="25">
      <t>タイサク</t>
    </rPh>
    <rPh sb="25" eb="27">
      <t>シエン</t>
    </rPh>
    <rPh sb="31" eb="33">
      <t>キニュウ</t>
    </rPh>
    <rPh sb="33" eb="34">
      <t>レイ</t>
    </rPh>
    <phoneticPr fontId="1"/>
  </si>
  <si>
    <t>赤色光による抵抗性誘導</t>
    <rPh sb="0" eb="1">
      <t>アカ</t>
    </rPh>
    <rPh sb="1" eb="2">
      <t>イロ</t>
    </rPh>
    <rPh sb="2" eb="3">
      <t>ヒカリ</t>
    </rPh>
    <rPh sb="6" eb="9">
      <t>テイコウセイ</t>
    </rPh>
    <rPh sb="9" eb="11">
      <t>ユウドウ</t>
    </rPh>
    <phoneticPr fontId="1"/>
  </si>
  <si>
    <t>処理法</t>
    <rPh sb="0" eb="2">
      <t>ショリ</t>
    </rPh>
    <rPh sb="2" eb="3">
      <t>ホウ</t>
    </rPh>
    <phoneticPr fontId="1"/>
  </si>
  <si>
    <t>解説</t>
    <rPh sb="0" eb="2">
      <t>カイセツ</t>
    </rPh>
    <phoneticPr fontId="1"/>
  </si>
  <si>
    <t>青色光の夜間照射</t>
    <rPh sb="0" eb="2">
      <t>アオイロ</t>
    </rPh>
    <rPh sb="2" eb="3">
      <t>ヒカリ</t>
    </rPh>
    <rPh sb="4" eb="6">
      <t>ヤカン</t>
    </rPh>
    <rPh sb="6" eb="8">
      <t>ショウシャ</t>
    </rPh>
    <phoneticPr fontId="1"/>
  </si>
  <si>
    <t>UV-B照射</t>
    <rPh sb="4" eb="6">
      <t>ショウシャ</t>
    </rPh>
    <phoneticPr fontId="1"/>
  </si>
  <si>
    <t>最初にみて！マニュアル作成法'!A33</t>
  </si>
  <si>
    <t>⇒　終了後、いったん元に戻るなら、ここをクリック</t>
    <rPh sb="2" eb="4">
      <t>シュウリョウ</t>
    </rPh>
    <rPh sb="4" eb="5">
      <t>ゴ</t>
    </rPh>
    <rPh sb="10" eb="11">
      <t>モト</t>
    </rPh>
    <rPh sb="12" eb="13">
      <t>モド</t>
    </rPh>
    <phoneticPr fontId="1"/>
  </si>
  <si>
    <t>⇒　終了後、そのまま評価票を作るなら、ここをクリック</t>
    <rPh sb="2" eb="4">
      <t>シュウリョウ</t>
    </rPh>
    <rPh sb="4" eb="5">
      <t>ゴ</t>
    </rPh>
    <rPh sb="10" eb="12">
      <t>ヒョウカ</t>
    </rPh>
    <rPh sb="12" eb="13">
      <t>ヒョウ</t>
    </rPh>
    <rPh sb="14" eb="15">
      <t>ツク</t>
    </rPh>
    <phoneticPr fontId="1"/>
  </si>
  <si>
    <t>レベル１</t>
    <phoneticPr fontId="1"/>
  </si>
  <si>
    <t>レベル２</t>
    <phoneticPr fontId="1"/>
  </si>
  <si>
    <t>レベル３</t>
    <phoneticPr fontId="1"/>
  </si>
  <si>
    <t>⇒クリック</t>
    <phoneticPr fontId="1"/>
  </si>
  <si>
    <t>＊下記の診断項目毎にレベル１～３の定義を白色枠にしてください。</t>
    <rPh sb="1" eb="3">
      <t>カキ</t>
    </rPh>
    <rPh sb="4" eb="6">
      <t>シンダン</t>
    </rPh>
    <rPh sb="6" eb="8">
      <t>コウモク</t>
    </rPh>
    <rPh sb="8" eb="9">
      <t>ゴト</t>
    </rPh>
    <rPh sb="17" eb="19">
      <t>テイギ</t>
    </rPh>
    <rPh sb="20" eb="22">
      <t>シロイロ</t>
    </rPh>
    <rPh sb="22" eb="23">
      <t>ワク</t>
    </rPh>
    <phoneticPr fontId="1"/>
  </si>
  <si>
    <t>＊【実際に診断に使用】総合評価欄（白色枠）には発病ポテンシャルのレベルを記入します。実際の評価結果を記入します。</t>
    <rPh sb="2" eb="4">
      <t>ジッサイ</t>
    </rPh>
    <rPh sb="5" eb="7">
      <t>シンダン</t>
    </rPh>
    <rPh sb="8" eb="10">
      <t>シヨウ</t>
    </rPh>
    <rPh sb="11" eb="13">
      <t>ソウゴウ</t>
    </rPh>
    <rPh sb="13" eb="15">
      <t>ヒョウカ</t>
    </rPh>
    <rPh sb="15" eb="16">
      <t>ラン</t>
    </rPh>
    <rPh sb="17" eb="19">
      <t>シロイロ</t>
    </rPh>
    <rPh sb="19" eb="20">
      <t>ワク</t>
    </rPh>
    <rPh sb="23" eb="25">
      <t>ハツビョウ</t>
    </rPh>
    <rPh sb="36" eb="38">
      <t>キニュウ</t>
    </rPh>
    <rPh sb="42" eb="44">
      <t>ジッサイ</t>
    </rPh>
    <rPh sb="45" eb="47">
      <t>ヒョウカ</t>
    </rPh>
    <rPh sb="47" eb="49">
      <t>ケッカ</t>
    </rPh>
    <rPh sb="50" eb="52">
      <t>キニュウ</t>
    </rPh>
    <phoneticPr fontId="1"/>
  </si>
  <si>
    <t>＊【実際に診断で使用】実際に診断では、総合評価を出した後、その根拠を白色枠に記入してください。</t>
    <rPh sb="2" eb="4">
      <t>ジッサイ</t>
    </rPh>
    <rPh sb="5" eb="7">
      <t>シンダン</t>
    </rPh>
    <rPh sb="8" eb="10">
      <t>シヨウ</t>
    </rPh>
    <rPh sb="11" eb="13">
      <t>ジッサイ</t>
    </rPh>
    <rPh sb="14" eb="16">
      <t>シンダン</t>
    </rPh>
    <rPh sb="19" eb="21">
      <t>ソウゴウ</t>
    </rPh>
    <rPh sb="21" eb="23">
      <t>ヒョウカ</t>
    </rPh>
    <rPh sb="24" eb="25">
      <t>ダ</t>
    </rPh>
    <rPh sb="27" eb="28">
      <t>アト</t>
    </rPh>
    <rPh sb="31" eb="33">
      <t>コンキョ</t>
    </rPh>
    <rPh sb="34" eb="36">
      <t>シロイロ</t>
    </rPh>
    <rPh sb="36" eb="37">
      <t>ワク</t>
    </rPh>
    <rPh sb="38" eb="40">
      <t>キニュウ</t>
    </rPh>
    <phoneticPr fontId="1"/>
  </si>
  <si>
    <t>薬剤防除の必要なし</t>
    <rPh sb="0" eb="2">
      <t>ヤクザイ</t>
    </rPh>
    <rPh sb="2" eb="4">
      <t>ボウジョ</t>
    </rPh>
    <rPh sb="5" eb="7">
      <t>ヒツヨウ</t>
    </rPh>
    <phoneticPr fontId="1"/>
  </si>
  <si>
    <t>土壌pH矯正</t>
    <rPh sb="0" eb="2">
      <t>ドジョウ</t>
    </rPh>
    <rPh sb="4" eb="6">
      <t>キョウセイ</t>
    </rPh>
    <phoneticPr fontId="1"/>
  </si>
  <si>
    <t>土壌pHが低い時</t>
    <rPh sb="0" eb="2">
      <t>ドジョウ</t>
    </rPh>
    <rPh sb="5" eb="6">
      <t>ヒク</t>
    </rPh>
    <rPh sb="7" eb="8">
      <t>トキ</t>
    </rPh>
    <phoneticPr fontId="1"/>
  </si>
  <si>
    <t>緑肥（ソルガム）鋤込</t>
    <rPh sb="0" eb="2">
      <t>リョクヒ</t>
    </rPh>
    <rPh sb="8" eb="9">
      <t>ス</t>
    </rPh>
    <rPh sb="9" eb="10">
      <t>コ</t>
    </rPh>
    <phoneticPr fontId="1"/>
  </si>
  <si>
    <t>育苗トレイ薬剤灌注</t>
    <rPh sb="0" eb="2">
      <t>イクビョウ</t>
    </rPh>
    <rPh sb="5" eb="7">
      <t>ヤクザイ</t>
    </rPh>
    <rPh sb="7" eb="9">
      <t>カンチュウ</t>
    </rPh>
    <phoneticPr fontId="1"/>
  </si>
  <si>
    <t>定植前薬剤土壌混和</t>
    <rPh sb="0" eb="2">
      <t>テイショク</t>
    </rPh>
    <rPh sb="2" eb="3">
      <t>マエ</t>
    </rPh>
    <rPh sb="3" eb="5">
      <t>ヤクザイ</t>
    </rPh>
    <rPh sb="5" eb="7">
      <t>ドジョウ</t>
    </rPh>
    <rPh sb="7" eb="9">
      <t>コンワ</t>
    </rPh>
    <phoneticPr fontId="1"/>
  </si>
  <si>
    <t>耐病性品種</t>
    <rPh sb="0" eb="3">
      <t>タイビョウセイ</t>
    </rPh>
    <rPh sb="3" eb="5">
      <t>ヒンシュ</t>
    </rPh>
    <phoneticPr fontId="1"/>
  </si>
  <si>
    <t>昨期の移動</t>
    <rPh sb="0" eb="2">
      <t>サッキ</t>
    </rPh>
    <rPh sb="3" eb="5">
      <t>イドウ</t>
    </rPh>
    <phoneticPr fontId="1"/>
  </si>
  <si>
    <t>１と２の併用必要なし</t>
    <rPh sb="4" eb="6">
      <t>ヘイヨウ</t>
    </rPh>
    <rPh sb="6" eb="8">
      <t>ヒツヨウ</t>
    </rPh>
    <phoneticPr fontId="1"/>
  </si>
  <si>
    <t>１または３と併用必須</t>
    <rPh sb="6" eb="8">
      <t>ヘイヨウ</t>
    </rPh>
    <rPh sb="8" eb="10">
      <t>ヒッス</t>
    </rPh>
    <phoneticPr fontId="1"/>
  </si>
  <si>
    <t>10月中旬以降定植</t>
    <rPh sb="2" eb="3">
      <t>ガツ</t>
    </rPh>
    <rPh sb="3" eb="5">
      <t>チュウジュン</t>
    </rPh>
    <rPh sb="5" eb="7">
      <t>イコウ</t>
    </rPh>
    <rPh sb="7" eb="9">
      <t>テイショク</t>
    </rPh>
    <phoneticPr fontId="1"/>
  </si>
  <si>
    <t>１と２の併用必要あり</t>
    <rPh sb="4" eb="6">
      <t>ヘイヨウ</t>
    </rPh>
    <rPh sb="6" eb="8">
      <t>ヒツヨウ</t>
    </rPh>
    <phoneticPr fontId="1"/>
  </si>
  <si>
    <t>転炉スラグでpH矯正</t>
    <rPh sb="0" eb="2">
      <t>テンロ</t>
    </rPh>
    <rPh sb="8" eb="10">
      <t>キョウセイ</t>
    </rPh>
    <phoneticPr fontId="1"/>
  </si>
  <si>
    <t>他の技術との併用必要なし</t>
    <rPh sb="0" eb="1">
      <t>タ</t>
    </rPh>
    <rPh sb="2" eb="4">
      <t>ギジュツ</t>
    </rPh>
    <rPh sb="6" eb="8">
      <t>ヘイヨウ</t>
    </rPh>
    <rPh sb="8" eb="10">
      <t>ヒツヨウ</t>
    </rPh>
    <phoneticPr fontId="1"/>
  </si>
  <si>
    <t>１と２の併用必要あり。土壌混和は作条土壌混和</t>
    <rPh sb="4" eb="6">
      <t>ヘイヨウ</t>
    </rPh>
    <rPh sb="6" eb="8">
      <t>ヒツヨウ</t>
    </rPh>
    <rPh sb="11" eb="13">
      <t>ドジョウ</t>
    </rPh>
    <rPh sb="13" eb="15">
      <t>コンワ</t>
    </rPh>
    <rPh sb="16" eb="18">
      <t>サクジョウ</t>
    </rPh>
    <rPh sb="18" eb="20">
      <t>ドジョウ</t>
    </rPh>
    <rPh sb="20" eb="22">
      <t>コンワ</t>
    </rPh>
    <phoneticPr fontId="1"/>
  </si>
  <si>
    <t>１、２と併用</t>
    <rPh sb="4" eb="6">
      <t>ヘイヨウ</t>
    </rPh>
    <phoneticPr fontId="1"/>
  </si>
  <si>
    <t>薬剤との併用必須</t>
    <rPh sb="0" eb="2">
      <t>ヤクザイ</t>
    </rPh>
    <rPh sb="4" eb="6">
      <t>ヘイヨウ</t>
    </rPh>
    <rPh sb="6" eb="8">
      <t>ヒッス</t>
    </rPh>
    <phoneticPr fontId="1"/>
  </si>
  <si>
    <t>10月中旬以降定植、１・２・３または４との併用必須。</t>
    <rPh sb="2" eb="3">
      <t>ガツ</t>
    </rPh>
    <rPh sb="3" eb="5">
      <t>チュウジュン</t>
    </rPh>
    <rPh sb="5" eb="7">
      <t>イコウ</t>
    </rPh>
    <rPh sb="7" eb="9">
      <t>テイショク</t>
    </rPh>
    <rPh sb="21" eb="23">
      <t>ヘイヨウ</t>
    </rPh>
    <rPh sb="23" eb="25">
      <t>ヒッス</t>
    </rPh>
    <phoneticPr fontId="1"/>
  </si>
  <si>
    <t>１・２・３または４との併用必須。</t>
  </si>
  <si>
    <t>Plasmodiophra brassicae</t>
    <phoneticPr fontId="1"/>
  </si>
  <si>
    <t>　　（1）レベル3-1</t>
    <phoneticPr fontId="1"/>
  </si>
  <si>
    <t>　　（2）レベル3-2</t>
    <phoneticPr fontId="1"/>
  </si>
  <si>
    <t>　（前作発病あり、助長的土壌である）</t>
    <phoneticPr fontId="1"/>
  </si>
  <si>
    <t>　（該当なし）</t>
    <rPh sb="2" eb="4">
      <t>ガイトウ</t>
    </rPh>
    <phoneticPr fontId="1"/>
  </si>
  <si>
    <t>　　（2）レベル1-2</t>
    <phoneticPr fontId="1"/>
  </si>
  <si>
    <t>　　（2）レベル2-2</t>
    <phoneticPr fontId="1"/>
  </si>
  <si>
    <t>　（前作発病なし、助長的土壌である）</t>
    <phoneticPr fontId="1"/>
  </si>
  <si>
    <t>　　（1）レベル1-1</t>
    <phoneticPr fontId="1"/>
  </si>
  <si>
    <t>　　（1）レベル2-1</t>
    <phoneticPr fontId="1"/>
  </si>
  <si>
    <t>作物名</t>
    <rPh sb="0" eb="2">
      <t>サクモツ</t>
    </rPh>
    <rPh sb="2" eb="3">
      <t>ナ</t>
    </rPh>
    <phoneticPr fontId="1"/>
  </si>
  <si>
    <t>解説</t>
    <rPh sb="0" eb="2">
      <t>カイセツ</t>
    </rPh>
    <phoneticPr fontId="1"/>
  </si>
  <si>
    <t>おとり植物A</t>
    <rPh sb="3" eb="5">
      <t>ショクブツ</t>
    </rPh>
    <phoneticPr fontId="1"/>
  </si>
  <si>
    <t>おとり植物B</t>
    <rPh sb="3" eb="5">
      <t>ショクブツ</t>
    </rPh>
    <phoneticPr fontId="1"/>
  </si>
  <si>
    <t>作業着の選択</t>
    <rPh sb="0" eb="3">
      <t>サギョウギ</t>
    </rPh>
    <rPh sb="4" eb="6">
      <t>センタク</t>
    </rPh>
    <phoneticPr fontId="1"/>
  </si>
  <si>
    <t>その他</t>
    <rPh sb="2" eb="3">
      <t>タ</t>
    </rPh>
    <phoneticPr fontId="1"/>
  </si>
  <si>
    <t>作物名・処理法</t>
    <rPh sb="0" eb="2">
      <t>サクモツ</t>
    </rPh>
    <rPh sb="2" eb="3">
      <t>ナ</t>
    </rPh>
    <rPh sb="4" eb="7">
      <t>ショリホウ</t>
    </rPh>
    <phoneticPr fontId="1"/>
  </si>
  <si>
    <t>河川等の除菌・消毒</t>
    <rPh sb="0" eb="2">
      <t>カセン</t>
    </rPh>
    <rPh sb="2" eb="3">
      <t>トウ</t>
    </rPh>
    <rPh sb="4" eb="6">
      <t>ジョキン</t>
    </rPh>
    <rPh sb="7" eb="9">
      <t>ショウドク</t>
    </rPh>
    <phoneticPr fontId="1"/>
  </si>
  <si>
    <t>高畝栽培</t>
    <rPh sb="0" eb="1">
      <t>コウ</t>
    </rPh>
    <rPh sb="1" eb="2">
      <t>ウネ</t>
    </rPh>
    <rPh sb="2" eb="4">
      <t>サイバイ</t>
    </rPh>
    <phoneticPr fontId="1"/>
  </si>
  <si>
    <t>高次栽培</t>
    <rPh sb="0" eb="2">
      <t>コウジ</t>
    </rPh>
    <rPh sb="2" eb="4">
      <t>サイバイ</t>
    </rPh>
    <phoneticPr fontId="1"/>
  </si>
  <si>
    <t>休耕及びその間の処理</t>
    <rPh sb="0" eb="2">
      <t>キュウコウ</t>
    </rPh>
    <rPh sb="2" eb="3">
      <t>オヨ</t>
    </rPh>
    <rPh sb="6" eb="7">
      <t>カン</t>
    </rPh>
    <rPh sb="8" eb="10">
      <t>ショリ</t>
    </rPh>
    <phoneticPr fontId="1"/>
  </si>
  <si>
    <t>除湿</t>
    <rPh sb="0" eb="2">
      <t>ジョシツ</t>
    </rPh>
    <phoneticPr fontId="1"/>
  </si>
  <si>
    <t>エタノール消毒</t>
    <rPh sb="5" eb="7">
      <t>ショウドク</t>
    </rPh>
    <phoneticPr fontId="1"/>
  </si>
  <si>
    <t>コスト</t>
    <phoneticPr fontId="1"/>
  </si>
  <si>
    <t>【注意】防除コストは、メーカー、資材の組み合わせなどにより異なりますので、その都度手入力してください。</t>
    <rPh sb="1" eb="3">
      <t>チュウイ</t>
    </rPh>
    <rPh sb="4" eb="6">
      <t>ボウジョ</t>
    </rPh>
    <rPh sb="16" eb="18">
      <t>シザイ</t>
    </rPh>
    <rPh sb="19" eb="20">
      <t>ク</t>
    </rPh>
    <rPh sb="21" eb="22">
      <t>ア</t>
    </rPh>
    <rPh sb="29" eb="30">
      <t>コト</t>
    </rPh>
    <rPh sb="39" eb="41">
      <t>ツド</t>
    </rPh>
    <rPh sb="41" eb="42">
      <t>テ</t>
    </rPh>
    <rPh sb="42" eb="44">
      <t>ニュウリョク</t>
    </rPh>
    <phoneticPr fontId="1"/>
  </si>
  <si>
    <t>直接入力するか、「防除技術リスト」シートから入力してください。</t>
    <rPh sb="0" eb="2">
      <t>チョクセツ</t>
    </rPh>
    <rPh sb="2" eb="4">
      <t>ニュウリョク</t>
    </rPh>
    <rPh sb="9" eb="11">
      <t>ボウジョ</t>
    </rPh>
    <rPh sb="11" eb="13">
      <t>ギジュツ</t>
    </rPh>
    <rPh sb="22" eb="24">
      <t>ニュウリョク</t>
    </rPh>
    <phoneticPr fontId="1"/>
  </si>
  <si>
    <t>抑止土壌（密度関係なし）</t>
    <rPh sb="0" eb="2">
      <t>ヨクシ</t>
    </rPh>
    <rPh sb="2" eb="4">
      <t>ドジョウ</t>
    </rPh>
    <rPh sb="5" eb="7">
      <t>ミツド</t>
    </rPh>
    <rPh sb="7" eb="9">
      <t>カンケイ</t>
    </rPh>
    <phoneticPr fontId="1"/>
  </si>
  <si>
    <t>調査方法（含　解析依頼）</t>
    <rPh sb="0" eb="2">
      <t>チョウサ</t>
    </rPh>
    <rPh sb="2" eb="4">
      <t>ホウホウ</t>
    </rPh>
    <rPh sb="5" eb="6">
      <t>フク</t>
    </rPh>
    <rPh sb="7" eb="9">
      <t>カイセキ</t>
    </rPh>
    <rPh sb="9" eb="11">
      <t>イライ</t>
    </rPh>
    <phoneticPr fontId="1"/>
  </si>
  <si>
    <t>直接検査法による計数測定。　Or　PCR検出による検出の有無の調査。</t>
    <rPh sb="0" eb="2">
      <t>チョクセツ</t>
    </rPh>
    <rPh sb="2" eb="4">
      <t>ケンサ</t>
    </rPh>
    <rPh sb="4" eb="5">
      <t>ホウ</t>
    </rPh>
    <rPh sb="8" eb="10">
      <t>ケイスウ</t>
    </rPh>
    <rPh sb="10" eb="12">
      <t>ソクテイ</t>
    </rPh>
    <rPh sb="20" eb="22">
      <t>ケンシュツ</t>
    </rPh>
    <rPh sb="25" eb="27">
      <t>ケンシュツ</t>
    </rPh>
    <rPh sb="28" eb="30">
      <t>ウム</t>
    </rPh>
    <rPh sb="31" eb="33">
      <t>チョウサ</t>
    </rPh>
    <phoneticPr fontId="1"/>
  </si>
  <si>
    <t>コスト合計</t>
    <rPh sb="3" eb="5">
      <t>ゴウケイ</t>
    </rPh>
    <phoneticPr fontId="1"/>
  </si>
  <si>
    <t>調査方法（含・解析依頼）</t>
    <rPh sb="0" eb="2">
      <t>チョウサ</t>
    </rPh>
    <rPh sb="2" eb="4">
      <t>ホウホウ</t>
    </rPh>
    <rPh sb="5" eb="6">
      <t>フク</t>
    </rPh>
    <rPh sb="7" eb="9">
      <t>カイセキ</t>
    </rPh>
    <rPh sb="9" eb="11">
      <t>イライ</t>
    </rPh>
    <phoneticPr fontId="1"/>
  </si>
  <si>
    <t>診断項目リスト!A1</t>
  </si>
  <si>
    <t>評価票!A1</t>
  </si>
  <si>
    <t>レベル２</t>
    <phoneticPr fontId="1"/>
  </si>
  <si>
    <t>レベル３</t>
    <phoneticPr fontId="1"/>
  </si>
  <si>
    <t>基準内容</t>
    <rPh sb="0" eb="2">
      <t>キジュン</t>
    </rPh>
    <rPh sb="2" eb="4">
      <t>ナイヨウ</t>
    </rPh>
    <phoneticPr fontId="1"/>
  </si>
  <si>
    <t>基準</t>
    <rPh sb="0" eb="2">
      <t>キジュン</t>
    </rPh>
    <phoneticPr fontId="1"/>
  </si>
  <si>
    <t>評価</t>
    <rPh sb="0" eb="2">
      <t>ヒョウカ</t>
    </rPh>
    <phoneticPr fontId="1"/>
  </si>
  <si>
    <t>総合評価の求め方</t>
    <rPh sb="0" eb="2">
      <t>ソウゴウ</t>
    </rPh>
    <rPh sb="2" eb="4">
      <t>ヒョウカ</t>
    </rPh>
    <rPh sb="5" eb="6">
      <t>モト</t>
    </rPh>
    <rPh sb="7" eb="8">
      <t>カタ</t>
    </rPh>
    <phoneticPr fontId="1"/>
  </si>
  <si>
    <t>　</t>
    <phoneticPr fontId="1"/>
  </si>
  <si>
    <t>最初にみて！マニュアル作成法'!A1</t>
  </si>
  <si>
    <t>Ⅳ．防除技術項目　　　　　　　　　　　　　　　　　　　　　　　　　　　　　　　　　　　　　　　　　　　　　　　　　　　　　　　　　　　　　</t>
    <rPh sb="2" eb="4">
      <t>ボウジョ</t>
    </rPh>
    <rPh sb="4" eb="6">
      <t>ギジュツ</t>
    </rPh>
    <rPh sb="6" eb="8">
      <t>コウモク</t>
    </rPh>
    <phoneticPr fontId="1"/>
  </si>
  <si>
    <t>Ⅰ．対象病害名、病原菌名</t>
    <rPh sb="2" eb="4">
      <t>タイショウ</t>
    </rPh>
    <rPh sb="4" eb="6">
      <t>ビョウガイ</t>
    </rPh>
    <rPh sb="6" eb="7">
      <t>ナ</t>
    </rPh>
    <rPh sb="8" eb="10">
      <t>ビョウゲン</t>
    </rPh>
    <rPh sb="10" eb="11">
      <t>キン</t>
    </rPh>
    <rPh sb="11" eb="12">
      <t>ナ</t>
    </rPh>
    <phoneticPr fontId="1"/>
  </si>
  <si>
    <t>Ⅱ．診断項目　　　　　　　　　　　　　　　　　　　　　　　　　　　　　　　　　　　　　　　　　　　　　　　　　　　　　</t>
    <rPh sb="2" eb="4">
      <t>シンダン</t>
    </rPh>
    <rPh sb="4" eb="6">
      <t>コウモク</t>
    </rPh>
    <phoneticPr fontId="1"/>
  </si>
  <si>
    <t>Ⅲ．総合評価</t>
    <rPh sb="2" eb="4">
      <t>ソウゴウ</t>
    </rPh>
    <rPh sb="4" eb="6">
      <t>ヒョウカ</t>
    </rPh>
    <phoneticPr fontId="1"/>
  </si>
  <si>
    <t>診断技術毎に発病ポテンシャルレベルを記入にしてください。　　　　　　　　　　　　　　　　　　　　　　　　　　　</t>
    <rPh sb="0" eb="2">
      <t>シンダン</t>
    </rPh>
    <rPh sb="2" eb="4">
      <t>ギジュツ</t>
    </rPh>
    <rPh sb="4" eb="5">
      <t>ゴト</t>
    </rPh>
    <rPh sb="6" eb="8">
      <t>ハツビョウ</t>
    </rPh>
    <rPh sb="18" eb="20">
      <t>キニュウ</t>
    </rPh>
    <phoneticPr fontId="1"/>
  </si>
  <si>
    <t>評価項目は「評価票」からも入力できます。</t>
    <rPh sb="0" eb="2">
      <t>ヒョウカ</t>
    </rPh>
    <rPh sb="2" eb="4">
      <t>コウモク</t>
    </rPh>
    <rPh sb="6" eb="8">
      <t>ヒョウカ</t>
    </rPh>
    <rPh sb="8" eb="9">
      <t>ヒョウ</t>
    </rPh>
    <rPh sb="13" eb="15">
      <t>ニュウリョク</t>
    </rPh>
    <phoneticPr fontId="1"/>
  </si>
  <si>
    <r>
      <t>コス</t>
    </r>
    <r>
      <rPr>
        <sz val="9"/>
        <color theme="1"/>
        <rFont val="ＭＳ Ｐゴシック"/>
        <family val="3"/>
        <charset val="128"/>
        <scheme val="minor"/>
      </rPr>
      <t>ト(/10ａ）</t>
    </r>
    <phoneticPr fontId="1"/>
  </si>
  <si>
    <r>
      <t>コス</t>
    </r>
    <r>
      <rPr>
        <sz val="9"/>
        <color theme="1"/>
        <rFont val="ＭＳ Ｐゴシック"/>
        <family val="3"/>
        <charset val="128"/>
        <scheme val="minor"/>
      </rPr>
      <t>ト(/10ａ）</t>
    </r>
    <phoneticPr fontId="1"/>
  </si>
  <si>
    <r>
      <t>コスト</t>
    </r>
    <r>
      <rPr>
        <sz val="9"/>
        <color theme="1"/>
        <rFont val="ＭＳ Ｐゴシック"/>
        <family val="3"/>
        <charset val="128"/>
        <scheme val="minor"/>
      </rPr>
      <t>(10a)</t>
    </r>
    <phoneticPr fontId="1"/>
  </si>
  <si>
    <t>　（前作発病なし、助長的土壌でない）</t>
    <phoneticPr fontId="1"/>
  </si>
  <si>
    <t>　（前作発病あり、助長的土壌でない）</t>
    <phoneticPr fontId="1"/>
  </si>
  <si>
    <t>総合評価　レベル１　（○○の場合）、レベル２　（△△の場合）、　レベル３　（□□の場合）</t>
    <rPh sb="0" eb="2">
      <t>ソウゴウ</t>
    </rPh>
    <rPh sb="2" eb="4">
      <t>ヒョウカ</t>
    </rPh>
    <rPh sb="14" eb="16">
      <t>バアイ</t>
    </rPh>
    <rPh sb="27" eb="29">
      <t>バアイ</t>
    </rPh>
    <rPh sb="41" eb="43">
      <t>バアイ</t>
    </rPh>
    <phoneticPr fontId="1"/>
  </si>
  <si>
    <t>⇒　終了後、入力を確認するなら、ここをクリック</t>
    <rPh sb="2" eb="4">
      <t>シュウリョウ</t>
    </rPh>
    <rPh sb="4" eb="5">
      <t>ゴ</t>
    </rPh>
    <rPh sb="6" eb="8">
      <t>ニュウリョク</t>
    </rPh>
    <rPh sb="9" eb="11">
      <t>カクニン</t>
    </rPh>
    <phoneticPr fontId="1"/>
  </si>
  <si>
    <t>診断項目入力シート</t>
    <rPh sb="0" eb="2">
      <t>シンダン</t>
    </rPh>
    <rPh sb="2" eb="4">
      <t>コウモク</t>
    </rPh>
    <rPh sb="4" eb="6">
      <t>ニュウリョク</t>
    </rPh>
    <phoneticPr fontId="1"/>
  </si>
  <si>
    <t>記入後、入力を確認する　　　　　　⇒　ここをクリック</t>
    <rPh sb="0" eb="2">
      <t>キニュウ</t>
    </rPh>
    <rPh sb="2" eb="3">
      <t>ゴ</t>
    </rPh>
    <rPh sb="4" eb="6">
      <t>ニュウリョク</t>
    </rPh>
    <rPh sb="7" eb="9">
      <t>カクニン</t>
    </rPh>
    <phoneticPr fontId="1"/>
  </si>
  <si>
    <t>記入後、元に戻る　　　　　　　　　 　⇒　ここをクリック</t>
    <rPh sb="0" eb="2">
      <t>キニュウ</t>
    </rPh>
    <rPh sb="2" eb="3">
      <t>ゴ</t>
    </rPh>
    <rPh sb="4" eb="5">
      <t>モト</t>
    </rPh>
    <rPh sb="6" eb="7">
      <t>モド</t>
    </rPh>
    <phoneticPr fontId="1"/>
  </si>
  <si>
    <t>評価項目毎の評価基準記入欄（評価内容は手入力してください）</t>
    <rPh sb="0" eb="2">
      <t>ヒョウカ</t>
    </rPh>
    <rPh sb="2" eb="4">
      <t>コウモク</t>
    </rPh>
    <rPh sb="4" eb="5">
      <t>ゴト</t>
    </rPh>
    <rPh sb="6" eb="8">
      <t>ヒョウカ</t>
    </rPh>
    <rPh sb="8" eb="10">
      <t>キジュン</t>
    </rPh>
    <rPh sb="10" eb="12">
      <t>キニュウ</t>
    </rPh>
    <rPh sb="12" eb="13">
      <t>ラン</t>
    </rPh>
    <rPh sb="14" eb="16">
      <t>ヒョウカ</t>
    </rPh>
    <rPh sb="16" eb="18">
      <t>ナイヨウ</t>
    </rPh>
    <rPh sb="19" eb="20">
      <t>テ</t>
    </rPh>
    <rPh sb="20" eb="22">
      <t>ニュウリョク</t>
    </rPh>
    <phoneticPr fontId="1"/>
  </si>
  <si>
    <t>備考</t>
    <rPh sb="0" eb="2">
      <t>ビコウ</t>
    </rPh>
    <phoneticPr fontId="1"/>
  </si>
  <si>
    <t>Ⅴ．コスト合計</t>
    <rPh sb="5" eb="7">
      <t>ゴウケイ</t>
    </rPh>
    <phoneticPr fontId="1"/>
  </si>
  <si>
    <t>（想定される最大の金額、年により変動）</t>
    <rPh sb="1" eb="3">
      <t>ソウテイ</t>
    </rPh>
    <rPh sb="6" eb="8">
      <t>サイダイ</t>
    </rPh>
    <rPh sb="9" eb="11">
      <t>キンガク</t>
    </rPh>
    <rPh sb="12" eb="13">
      <t>ネン</t>
    </rPh>
    <rPh sb="16" eb="18">
      <t>ヘンドウ</t>
    </rPh>
    <phoneticPr fontId="1"/>
  </si>
  <si>
    <t>（内訳）　レベル１　合計</t>
    <rPh sb="1" eb="3">
      <t>ウチワケ</t>
    </rPh>
    <rPh sb="10" eb="12">
      <t>ゴウケイ</t>
    </rPh>
    <phoneticPr fontId="1"/>
  </si>
  <si>
    <t xml:space="preserve">        　レベル２　合計</t>
    <rPh sb="14" eb="16">
      <t>ゴウケイ</t>
    </rPh>
    <phoneticPr fontId="1"/>
  </si>
  <si>
    <t xml:space="preserve">        　レベル３　合計</t>
    <rPh sb="14" eb="16">
      <t>ゴウケイ</t>
    </rPh>
    <phoneticPr fontId="1"/>
  </si>
  <si>
    <t>防除コスト合計</t>
    <rPh sb="0" eb="2">
      <t>ボウジョ</t>
    </rPh>
    <rPh sb="5" eb="7">
      <t>ゴウケイ</t>
    </rPh>
    <phoneticPr fontId="1"/>
  </si>
  <si>
    <t>診断コスト合計</t>
    <rPh sb="0" eb="2">
      <t>シンダン</t>
    </rPh>
    <rPh sb="5" eb="7">
      <t>ゴウケイ</t>
    </rPh>
    <phoneticPr fontId="1"/>
  </si>
  <si>
    <r>
      <t>選んだ防除技術（記入例）</t>
    </r>
    <r>
      <rPr>
        <b/>
        <sz val="14"/>
        <color theme="1"/>
        <rFont val="ＭＳ Ｐゴシック"/>
        <family val="3"/>
        <charset val="128"/>
        <scheme val="minor"/>
      </rPr>
      <t>　参考までにレベル１，２，３を２段階に分離</t>
    </r>
    <rPh sb="0" eb="1">
      <t>エラ</t>
    </rPh>
    <rPh sb="3" eb="5">
      <t>ボウジョ</t>
    </rPh>
    <rPh sb="5" eb="7">
      <t>ギジュツ</t>
    </rPh>
    <rPh sb="8" eb="10">
      <t>キニュウ</t>
    </rPh>
    <rPh sb="10" eb="11">
      <t>レイ</t>
    </rPh>
    <rPh sb="13" eb="15">
      <t>サンコウ</t>
    </rPh>
    <rPh sb="28" eb="30">
      <t>ダンカイ</t>
    </rPh>
    <rPh sb="31" eb="33">
      <t>ブンリ</t>
    </rPh>
    <phoneticPr fontId="1"/>
  </si>
  <si>
    <t>未定</t>
    <rPh sb="0" eb="2">
      <t>ミテイ</t>
    </rPh>
    <phoneticPr fontId="1"/>
  </si>
  <si>
    <t>３．発病ポテンシャル　レベル３　（この中から選抜）</t>
    <rPh sb="2" eb="4">
      <t>ハツビョウ</t>
    </rPh>
    <rPh sb="19" eb="20">
      <t>ナカ</t>
    </rPh>
    <rPh sb="22" eb="24">
      <t>センバツ</t>
    </rPh>
    <phoneticPr fontId="1"/>
  </si>
  <si>
    <t>２．発病ポテンシャル　レベル２　（この中から選抜）</t>
    <rPh sb="2" eb="4">
      <t>ハツビョウ</t>
    </rPh>
    <rPh sb="19" eb="20">
      <t>ナカ</t>
    </rPh>
    <rPh sb="22" eb="24">
      <t>センバツ</t>
    </rPh>
    <phoneticPr fontId="1"/>
  </si>
  <si>
    <t>１．発病ポテンシャル　レベル１　（この中から選抜）</t>
    <rPh sb="2" eb="4">
      <t>ハツビョウ</t>
    </rPh>
    <rPh sb="19" eb="20">
      <t>ナカ</t>
    </rPh>
    <rPh sb="22" eb="24">
      <t>センバツ</t>
    </rPh>
    <phoneticPr fontId="1"/>
  </si>
  <si>
    <t>（実際はリストから選抜されるので、金額はこれ以下）</t>
    <rPh sb="1" eb="3">
      <t>ジッサイ</t>
    </rPh>
    <rPh sb="2" eb="3">
      <t>キンガク</t>
    </rPh>
    <rPh sb="9" eb="11">
      <t>センバツ</t>
    </rPh>
    <rPh sb="17" eb="19">
      <t>キンガク</t>
    </rPh>
    <rPh sb="22" eb="24">
      <t>イカ</t>
    </rPh>
    <phoneticPr fontId="1"/>
  </si>
  <si>
    <t>ヘソディムマニュアル</t>
    <phoneticPr fontId="1"/>
  </si>
  <si>
    <t>「評価票」シートで評価基準を作成します</t>
    <rPh sb="1" eb="3">
      <t>ヒョウカ</t>
    </rPh>
    <rPh sb="3" eb="4">
      <t>ヒョウ</t>
    </rPh>
    <rPh sb="9" eb="11">
      <t>ヒョウカ</t>
    </rPh>
    <rPh sb="11" eb="13">
      <t>キジュン</t>
    </rPh>
    <rPh sb="14" eb="16">
      <t>サクセイ</t>
    </rPh>
    <phoneticPr fontId="1"/>
  </si>
  <si>
    <t>「防除技術リスト」シートで作成します</t>
    <rPh sb="1" eb="3">
      <t>ボウジョ</t>
    </rPh>
    <rPh sb="3" eb="5">
      <t>ギジュツ</t>
    </rPh>
    <rPh sb="13" eb="15">
      <t>サクセイ</t>
    </rPh>
    <phoneticPr fontId="1"/>
  </si>
  <si>
    <r>
      <t>「診断」、「対策」で用いられる技術は、</t>
    </r>
    <r>
      <rPr>
        <u/>
        <sz val="11"/>
        <color rgb="FFFF0000"/>
        <rFont val="ＭＳ Ｐゴシック"/>
        <family val="3"/>
        <charset val="128"/>
        <scheme val="minor"/>
      </rPr>
      <t>地域性や、資材等のコストの変動、新技術の開発</t>
    </r>
    <r>
      <rPr>
        <sz val="11"/>
        <color theme="1"/>
        <rFont val="ＭＳ Ｐゴシック"/>
        <family val="2"/>
        <charset val="128"/>
        <scheme val="minor"/>
      </rPr>
      <t>などにより変化します。状況に応じて、改変する必要があります。</t>
    </r>
    <rPh sb="1" eb="3">
      <t>シンダン</t>
    </rPh>
    <rPh sb="6" eb="8">
      <t>タイサク</t>
    </rPh>
    <rPh sb="10" eb="11">
      <t>モチ</t>
    </rPh>
    <rPh sb="15" eb="17">
      <t>ギジュツ</t>
    </rPh>
    <rPh sb="19" eb="21">
      <t>チイキ</t>
    </rPh>
    <rPh sb="21" eb="22">
      <t>セイ</t>
    </rPh>
    <rPh sb="24" eb="26">
      <t>シザイ</t>
    </rPh>
    <rPh sb="26" eb="27">
      <t>トウ</t>
    </rPh>
    <rPh sb="32" eb="34">
      <t>ヘンドウ</t>
    </rPh>
    <rPh sb="35" eb="38">
      <t>シンギジュツ</t>
    </rPh>
    <rPh sb="39" eb="41">
      <t>カイハツ</t>
    </rPh>
    <rPh sb="46" eb="48">
      <t>ヘンカ</t>
    </rPh>
    <rPh sb="52" eb="54">
      <t>ジョウキョウ</t>
    </rPh>
    <rPh sb="55" eb="56">
      <t>オウ</t>
    </rPh>
    <rPh sb="59" eb="61">
      <t>カイヘン</t>
    </rPh>
    <rPh sb="63" eb="65">
      <t>ヒツヨウ</t>
    </rPh>
    <phoneticPr fontId="1"/>
  </si>
  <si>
    <t>＊入力を確認　⇒　クリック</t>
    <rPh sb="1" eb="3">
      <t>ニュウリョク</t>
    </rPh>
    <rPh sb="4" eb="6">
      <t>カクニン</t>
    </rPh>
    <phoneticPr fontId="1"/>
  </si>
  <si>
    <t>＊記入後、戻る⇒　クリック</t>
    <rPh sb="1" eb="3">
      <t>キニュウ</t>
    </rPh>
    <rPh sb="3" eb="4">
      <t>ゴ</t>
    </rPh>
    <rPh sb="5" eb="6">
      <t>モド</t>
    </rPh>
    <phoneticPr fontId="1"/>
  </si>
  <si>
    <t>＊防除技術リストへ　 ⇒　クリック</t>
    <rPh sb="1" eb="3">
      <t>ボウジョ</t>
    </rPh>
    <rPh sb="3" eb="5">
      <t>ギジュツ</t>
    </rPh>
    <phoneticPr fontId="1"/>
  </si>
  <si>
    <t>　＊「診断票」へ　⇒クリック</t>
    <rPh sb="3" eb="5">
      <t>シンダン</t>
    </rPh>
    <rPh sb="5" eb="6">
      <t>ヒョウ</t>
    </rPh>
    <phoneticPr fontId="1"/>
  </si>
  <si>
    <t>　＊「診断項目リスト」へ　⇒　クリック</t>
    <rPh sb="3" eb="5">
      <t>シンダン</t>
    </rPh>
    <rPh sb="5" eb="7">
      <t>コウモク</t>
    </rPh>
    <phoneticPr fontId="1"/>
  </si>
  <si>
    <t>　＊最初に戻る　⇒　クリック</t>
    <rPh sb="2" eb="4">
      <t>サイショ</t>
    </rPh>
    <rPh sb="5" eb="6">
      <t>モド</t>
    </rPh>
    <phoneticPr fontId="1"/>
  </si>
  <si>
    <t>　＊「防除技術リスト」　⇒　クリック</t>
    <rPh sb="3" eb="5">
      <t>ボウジョ</t>
    </rPh>
    <rPh sb="5" eb="7">
      <t>ギジュツ</t>
    </rPh>
    <phoneticPr fontId="1"/>
  </si>
  <si>
    <t>最初に戻る　⇒　クリック</t>
    <rPh sb="0" eb="2">
      <t>サイショ</t>
    </rPh>
    <rPh sb="3" eb="4">
      <t>モド</t>
    </rPh>
    <phoneticPr fontId="1"/>
  </si>
  <si>
    <t>＊下記の記入例を参考に、診断項目をリストから選んで下記の表（白色枠）に入力してください。</t>
    <phoneticPr fontId="1"/>
  </si>
  <si>
    <t>右の技術一覧と下記の例を参照し技術名、コスト等を白枠に入力してください</t>
    <phoneticPr fontId="1"/>
  </si>
  <si>
    <t>「防除技術リスト」シート</t>
    <rPh sb="1" eb="3">
      <t>ボウジョ</t>
    </rPh>
    <rPh sb="3" eb="5">
      <t>ギジュツ</t>
    </rPh>
    <phoneticPr fontId="1"/>
  </si>
  <si>
    <t>「評価票」シート</t>
    <rPh sb="1" eb="3">
      <t>ヒョウカ</t>
    </rPh>
    <rPh sb="3" eb="4">
      <t>ヒョウ</t>
    </rPh>
    <phoneticPr fontId="1"/>
  </si>
  <si>
    <t>「診断項目リスト」シート</t>
    <rPh sb="1" eb="3">
      <t>シンダン</t>
    </rPh>
    <rPh sb="3" eb="5">
      <t>コウモク</t>
    </rPh>
    <phoneticPr fontId="1"/>
  </si>
  <si>
    <t>「最初にみてください！マニュアル作成法」シート</t>
    <rPh sb="1" eb="3">
      <t>サイショ</t>
    </rPh>
    <rPh sb="16" eb="18">
      <t>サクセイ</t>
    </rPh>
    <rPh sb="18" eb="19">
      <t>ホウ</t>
    </rPh>
    <phoneticPr fontId="1"/>
  </si>
  <si>
    <t>＜ヘソディムマニュアル簡易作成ツール＞</t>
    <rPh sb="11" eb="13">
      <t>カンイ</t>
    </rPh>
    <rPh sb="13" eb="15">
      <t>サクセイ</t>
    </rPh>
    <phoneticPr fontId="1"/>
  </si>
  <si>
    <t>「入力情報確認」シート</t>
    <rPh sb="1" eb="3">
      <t>ニュウリョク</t>
    </rPh>
    <rPh sb="3" eb="5">
      <t>ジョウホウ</t>
    </rPh>
    <rPh sb="5" eb="7">
      <t>カクニン</t>
    </rPh>
    <phoneticPr fontId="1"/>
  </si>
  <si>
    <t>入力情報確認!A1</t>
  </si>
  <si>
    <t>　⇒クリック</t>
    <phoneticPr fontId="1"/>
  </si>
  <si>
    <t>　⇒クリック　</t>
    <phoneticPr fontId="1"/>
  </si>
  <si>
    <t>１．病害名の記入：「マニュアル名」欄に病害名を記入してください。　　（確認）</t>
    <rPh sb="2" eb="4">
      <t>ビョウガイ</t>
    </rPh>
    <rPh sb="4" eb="5">
      <t>ナ</t>
    </rPh>
    <rPh sb="6" eb="8">
      <t>キニュウ</t>
    </rPh>
    <rPh sb="15" eb="16">
      <t>ナ</t>
    </rPh>
    <rPh sb="17" eb="18">
      <t>ラン</t>
    </rPh>
    <rPh sb="19" eb="21">
      <t>ビョウガイ</t>
    </rPh>
    <rPh sb="21" eb="22">
      <t>ナ</t>
    </rPh>
    <rPh sb="23" eb="25">
      <t>キニュウ</t>
    </rPh>
    <rPh sb="35" eb="37">
      <t>カクニン</t>
    </rPh>
    <phoneticPr fontId="1"/>
  </si>
  <si>
    <t>入力情報確認A1</t>
    <rPh sb="0" eb="2">
      <t>ニュウリョク</t>
    </rPh>
    <rPh sb="4" eb="6">
      <t>カクニン</t>
    </rPh>
    <phoneticPr fontId="1"/>
  </si>
  <si>
    <t>マニュアル名（和名）：</t>
    <rPh sb="5" eb="6">
      <t>ナ</t>
    </rPh>
    <rPh sb="7" eb="9">
      <t>ワメイ</t>
    </rPh>
    <phoneticPr fontId="1"/>
  </si>
  <si>
    <t>　　　　　　　　（学名）：</t>
    <rPh sb="9" eb="11">
      <t>ガクメイ</t>
    </rPh>
    <phoneticPr fontId="1"/>
  </si>
  <si>
    <t>Plasmodiophora brassicae</t>
    <phoneticPr fontId="1"/>
  </si>
  <si>
    <t>評価票!B2</t>
  </si>
  <si>
    <t>（４）（１）～（３）の入力情報を確認します</t>
    <rPh sb="11" eb="13">
      <t>ニュウリョク</t>
    </rPh>
    <rPh sb="13" eb="15">
      <t>ジョウホウ</t>
    </rPh>
    <rPh sb="16" eb="18">
      <t>カクニン</t>
    </rPh>
    <phoneticPr fontId="1"/>
  </si>
  <si>
    <t>入力情報確認!A1</t>
    <phoneticPr fontId="1"/>
  </si>
  <si>
    <r>
      <rPr>
        <sz val="9"/>
        <color rgb="FFFF0000"/>
        <rFont val="ＭＳ Ｐゴシック"/>
        <family val="3"/>
        <charset val="128"/>
        <scheme val="minor"/>
      </rPr>
      <t>（例）</t>
    </r>
    <r>
      <rPr>
        <sz val="9"/>
        <color theme="1"/>
        <rFont val="ＭＳ Ｐゴシック"/>
        <family val="2"/>
        <charset val="128"/>
        <scheme val="minor"/>
      </rPr>
      <t>DRC</t>
    </r>
    <rPh sb="1" eb="2">
      <t>レイ</t>
    </rPh>
    <phoneticPr fontId="1"/>
  </si>
  <si>
    <r>
      <rPr>
        <sz val="9"/>
        <color rgb="FFFF0000"/>
        <rFont val="ＭＳ Ｐゴシック"/>
        <family val="3"/>
        <charset val="128"/>
        <scheme val="minor"/>
      </rPr>
      <t>（例）</t>
    </r>
    <r>
      <rPr>
        <sz val="9"/>
        <color theme="1"/>
        <rFont val="ＭＳ Ｐゴシック"/>
        <family val="2"/>
        <charset val="128"/>
        <scheme val="minor"/>
      </rPr>
      <t>前作発病度</t>
    </r>
    <rPh sb="3" eb="5">
      <t>ゼンサク</t>
    </rPh>
    <rPh sb="5" eb="7">
      <t>ハツビョウ</t>
    </rPh>
    <rPh sb="7" eb="8">
      <t>ド</t>
    </rPh>
    <phoneticPr fontId="1"/>
  </si>
  <si>
    <r>
      <rPr>
        <sz val="9"/>
        <color rgb="FFFF0000"/>
        <rFont val="ＭＳ Ｐゴシック"/>
        <family val="3"/>
        <charset val="128"/>
        <scheme val="minor"/>
      </rPr>
      <t>（例）</t>
    </r>
    <r>
      <rPr>
        <sz val="9"/>
        <color theme="1"/>
        <rFont val="ＭＳ Ｐゴシック"/>
        <family val="2"/>
        <charset val="128"/>
        <scheme val="minor"/>
      </rPr>
      <t>DNA診断（かび多様性）</t>
    </r>
    <rPh sb="6" eb="8">
      <t>シンダン</t>
    </rPh>
    <rPh sb="11" eb="14">
      <t>タヨウセイ</t>
    </rPh>
    <phoneticPr fontId="1"/>
  </si>
  <si>
    <r>
      <rPr>
        <sz val="9"/>
        <color rgb="FFFF0000"/>
        <rFont val="ＭＳ Ｐゴシック"/>
        <family val="3"/>
        <charset val="128"/>
        <scheme val="minor"/>
      </rPr>
      <t>（例）</t>
    </r>
    <r>
      <rPr>
        <sz val="9"/>
        <color theme="1"/>
        <rFont val="ＭＳ Ｐゴシック"/>
        <family val="2"/>
        <charset val="128"/>
        <scheme val="minor"/>
      </rPr>
      <t>土壌pH</t>
    </r>
    <rPh sb="3" eb="5">
      <t>ドジョウ</t>
    </rPh>
    <phoneticPr fontId="1"/>
  </si>
  <si>
    <r>
      <rPr>
        <sz val="9"/>
        <color rgb="FFFF0000"/>
        <rFont val="ＭＳ Ｐゴシック"/>
        <family val="3"/>
        <charset val="128"/>
        <scheme val="minor"/>
      </rPr>
      <t>（例）</t>
    </r>
    <r>
      <rPr>
        <sz val="9"/>
        <color theme="1"/>
        <rFont val="ＭＳ Ｐゴシック"/>
        <family val="2"/>
        <charset val="128"/>
        <scheme val="minor"/>
      </rPr>
      <t>土壌群</t>
    </r>
    <rPh sb="3" eb="5">
      <t>ドジョウ</t>
    </rPh>
    <rPh sb="5" eb="6">
      <t>グン</t>
    </rPh>
    <phoneticPr fontId="1"/>
  </si>
  <si>
    <r>
      <rPr>
        <sz val="9"/>
        <color rgb="FFFF0000"/>
        <rFont val="ＭＳ Ｐゴシック"/>
        <family val="3"/>
        <charset val="128"/>
        <scheme val="minor"/>
      </rPr>
      <t>（例）</t>
    </r>
    <r>
      <rPr>
        <sz val="9"/>
        <color theme="1"/>
        <rFont val="ＭＳ Ｐゴシック"/>
        <family val="3"/>
        <charset val="128"/>
        <scheme val="minor"/>
      </rPr>
      <t>DRC解析（依頼）</t>
    </r>
    <rPh sb="6" eb="8">
      <t>カイセキ</t>
    </rPh>
    <rPh sb="9" eb="11">
      <t>イライ</t>
    </rPh>
    <phoneticPr fontId="1"/>
  </si>
  <si>
    <r>
      <rPr>
        <sz val="9"/>
        <color rgb="FFFF0000"/>
        <rFont val="ＭＳ Ｐゴシック"/>
        <family val="3"/>
        <charset val="128"/>
        <scheme val="minor"/>
      </rPr>
      <t>（例）</t>
    </r>
    <r>
      <rPr>
        <sz val="9"/>
        <color theme="1"/>
        <rFont val="ＭＳ Ｐゴシック"/>
        <family val="3"/>
        <charset val="128"/>
        <scheme val="minor"/>
      </rPr>
      <t>達観調査で、発病株の割合を調査</t>
    </r>
    <rPh sb="3" eb="5">
      <t>タッカン</t>
    </rPh>
    <rPh sb="5" eb="7">
      <t>チョウサ</t>
    </rPh>
    <rPh sb="9" eb="11">
      <t>ハツビョウ</t>
    </rPh>
    <rPh sb="11" eb="12">
      <t>カブ</t>
    </rPh>
    <rPh sb="13" eb="15">
      <t>ワリアイ</t>
    </rPh>
    <rPh sb="16" eb="18">
      <t>チョウサ</t>
    </rPh>
    <phoneticPr fontId="1"/>
  </si>
  <si>
    <r>
      <rPr>
        <sz val="9"/>
        <color rgb="FFFF0000"/>
        <rFont val="ＭＳ Ｐゴシック"/>
        <family val="3"/>
        <charset val="128"/>
        <scheme val="minor"/>
      </rPr>
      <t>（例）</t>
    </r>
    <r>
      <rPr>
        <sz val="9"/>
        <color theme="1"/>
        <rFont val="ＭＳ Ｐゴシック"/>
        <family val="3"/>
        <charset val="128"/>
        <scheme val="minor"/>
      </rPr>
      <t>解析依頼：PCR-DGGE法で診断依頼　（多様性解析（H'）も含む）。</t>
    </r>
    <rPh sb="3" eb="5">
      <t>カイセキ</t>
    </rPh>
    <rPh sb="5" eb="7">
      <t>イライ</t>
    </rPh>
    <rPh sb="16" eb="17">
      <t>ホウ</t>
    </rPh>
    <rPh sb="18" eb="20">
      <t>シンダン</t>
    </rPh>
    <rPh sb="20" eb="22">
      <t>イライ</t>
    </rPh>
    <rPh sb="24" eb="27">
      <t>タヨウセイ</t>
    </rPh>
    <rPh sb="27" eb="29">
      <t>カイセキ</t>
    </rPh>
    <rPh sb="34" eb="35">
      <t>フク</t>
    </rPh>
    <phoneticPr fontId="1"/>
  </si>
  <si>
    <r>
      <rPr>
        <sz val="9"/>
        <color rgb="FFFF0000"/>
        <rFont val="ＭＳ Ｐゴシック"/>
        <family val="3"/>
        <charset val="128"/>
        <scheme val="minor"/>
      </rPr>
      <t>（例）</t>
    </r>
    <r>
      <rPr>
        <sz val="9"/>
        <color theme="1"/>
        <rFont val="ＭＳ Ｐゴシック"/>
        <family val="3"/>
        <charset val="128"/>
        <scheme val="minor"/>
      </rPr>
      <t>解析依頼</t>
    </r>
    <rPh sb="3" eb="5">
      <t>カイセキ</t>
    </rPh>
    <rPh sb="5" eb="7">
      <t>イライ</t>
    </rPh>
    <phoneticPr fontId="1"/>
  </si>
  <si>
    <r>
      <rPr>
        <sz val="9"/>
        <color rgb="FFFF0000"/>
        <rFont val="ＭＳ Ｐゴシック"/>
        <family val="3"/>
        <charset val="128"/>
        <scheme val="minor"/>
      </rPr>
      <t>（例）</t>
    </r>
    <r>
      <rPr>
        <sz val="9"/>
        <color theme="1"/>
        <rFont val="ＭＳ Ｐゴシック"/>
        <family val="3"/>
        <charset val="128"/>
        <scheme val="minor"/>
      </rPr>
      <t>土壌棟の名称記載</t>
    </r>
    <rPh sb="3" eb="5">
      <t>ドジョウ</t>
    </rPh>
    <rPh sb="5" eb="6">
      <t>トウ</t>
    </rPh>
    <rPh sb="7" eb="9">
      <t>メイショウ</t>
    </rPh>
    <rPh sb="9" eb="11">
      <t>キサイ</t>
    </rPh>
    <phoneticPr fontId="1"/>
  </si>
  <si>
    <r>
      <t>コス</t>
    </r>
    <r>
      <rPr>
        <sz val="9"/>
        <color theme="1"/>
        <rFont val="ＭＳ Ｐゴシック"/>
        <family val="3"/>
        <charset val="128"/>
        <scheme val="minor"/>
      </rPr>
      <t>ト(/10ａ）</t>
    </r>
    <phoneticPr fontId="1"/>
  </si>
  <si>
    <t>（例）</t>
    <rPh sb="1" eb="2">
      <t>レイ</t>
    </rPh>
    <phoneticPr fontId="1"/>
  </si>
  <si>
    <r>
      <rPr>
        <sz val="9"/>
        <color rgb="FFFF0000"/>
        <rFont val="ＭＳ Ｐゴシック"/>
        <family val="3"/>
        <charset val="128"/>
        <scheme val="minor"/>
      </rPr>
      <t>（例）</t>
    </r>
    <r>
      <rPr>
        <sz val="9"/>
        <color theme="1"/>
        <rFont val="ＭＳ Ｐゴシック"/>
        <family val="3"/>
        <charset val="128"/>
        <scheme val="minor"/>
      </rPr>
      <t>３年～５年に一回で良い。</t>
    </r>
    <phoneticPr fontId="1"/>
  </si>
  <si>
    <r>
      <rPr>
        <sz val="9"/>
        <color rgb="FFFF0000"/>
        <rFont val="ＭＳ Ｐゴシック"/>
        <family val="3"/>
        <charset val="128"/>
        <scheme val="minor"/>
      </rPr>
      <t>（例）</t>
    </r>
    <r>
      <rPr>
        <sz val="9"/>
        <color theme="1"/>
        <rFont val="ＭＳ Ｐゴシック"/>
        <family val="3"/>
        <charset val="128"/>
        <scheme val="minor"/>
      </rPr>
      <t>毎年実施</t>
    </r>
    <rPh sb="5" eb="7">
      <t>ジッシ</t>
    </rPh>
    <phoneticPr fontId="1"/>
  </si>
  <si>
    <r>
      <rPr>
        <sz val="9"/>
        <color rgb="FFFF0000"/>
        <rFont val="ＭＳ Ｐゴシック"/>
        <family val="3"/>
        <charset val="128"/>
        <scheme val="minor"/>
      </rPr>
      <t>（例）</t>
    </r>
    <r>
      <rPr>
        <sz val="9"/>
        <color theme="1"/>
        <rFont val="ＭＳ Ｐゴシック"/>
        <family val="3"/>
        <charset val="128"/>
        <scheme val="minor"/>
      </rPr>
      <t>毎年行う必要はない</t>
    </r>
    <phoneticPr fontId="1"/>
  </si>
  <si>
    <r>
      <rPr>
        <sz val="9"/>
        <color rgb="FFFF0000"/>
        <rFont val="ＭＳ Ｐゴシック"/>
        <family val="3"/>
        <charset val="128"/>
        <scheme val="minor"/>
      </rPr>
      <t>（例）</t>
    </r>
    <r>
      <rPr>
        <sz val="9"/>
        <color theme="1"/>
        <rFont val="ＭＳ Ｐゴシック"/>
        <family val="3"/>
        <charset val="128"/>
        <scheme val="minor"/>
      </rPr>
      <t>毎年</t>
    </r>
    <rPh sb="1" eb="2">
      <t>レイ</t>
    </rPh>
    <rPh sb="3" eb="5">
      <t>マイトシ</t>
    </rPh>
    <phoneticPr fontId="1"/>
  </si>
  <si>
    <r>
      <rPr>
        <sz val="9"/>
        <color rgb="FFFF0000"/>
        <rFont val="ＭＳ Ｐゴシック"/>
        <family val="3"/>
        <charset val="128"/>
        <scheme val="minor"/>
      </rPr>
      <t>（例）</t>
    </r>
    <r>
      <rPr>
        <sz val="9"/>
        <color theme="1"/>
        <rFont val="ＭＳ Ｐゴシック"/>
        <family val="3"/>
        <charset val="128"/>
        <scheme val="minor"/>
      </rPr>
      <t>一度調査すれば良い</t>
    </r>
    <rPh sb="3" eb="5">
      <t>イチド</t>
    </rPh>
    <rPh sb="5" eb="7">
      <t>チョウサ</t>
    </rPh>
    <rPh sb="10" eb="11">
      <t>ヨ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</si>
  <si>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（例）</t>
    </r>
    <r>
      <rPr>
        <sz val="11"/>
        <color theme="1"/>
        <rFont val="ＭＳ Ｐゴシック"/>
        <family val="2"/>
        <charset val="128"/>
        <scheme val="minor"/>
      </rPr>
      <t>おとり植物A（兼緑肥）</t>
    </r>
    <rPh sb="6" eb="8">
      <t>ショクブツ</t>
    </rPh>
    <rPh sb="10" eb="11">
      <t>ケン</t>
    </rPh>
    <rPh sb="11" eb="13">
      <t>リョクヒ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</si>
  <si>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（例）</t>
    </r>
    <r>
      <rPr>
        <sz val="11"/>
        <color theme="1"/>
        <rFont val="ＭＳ Ｐゴシック"/>
        <family val="2"/>
        <charset val="128"/>
        <scheme val="minor"/>
      </rPr>
      <t>有機資材A</t>
    </r>
    <rPh sb="3" eb="5">
      <t>ユウキ</t>
    </rPh>
    <rPh sb="5" eb="7">
      <t>シザイ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</si>
  <si>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（例）</t>
    </r>
    <r>
      <rPr>
        <sz val="11"/>
        <color theme="1"/>
        <rFont val="ＭＳ Ｐゴシック"/>
        <family val="2"/>
        <charset val="128"/>
        <scheme val="minor"/>
      </rPr>
      <t>おとり植物Aを使う場合には不要</t>
    </r>
    <rPh sb="6" eb="8">
      <t>ショクブツ</t>
    </rPh>
    <rPh sb="10" eb="11">
      <t>ツカ</t>
    </rPh>
    <rPh sb="12" eb="14">
      <t>バアイ</t>
    </rPh>
    <rPh sb="16" eb="18">
      <t>フヨウ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</si>
  <si>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（例）</t>
    </r>
    <r>
      <rPr>
        <sz val="11"/>
        <color theme="1"/>
        <rFont val="ＭＳ Ｐゴシック"/>
        <family val="2"/>
        <charset val="128"/>
        <scheme val="minor"/>
      </rPr>
      <t>中発生や激発を少しでも送らせるために、病原菌密度を減らす手法として有効</t>
    </r>
    <rPh sb="3" eb="4">
      <t>チュウ</t>
    </rPh>
    <rPh sb="4" eb="6">
      <t>ハッセイ</t>
    </rPh>
    <rPh sb="7" eb="9">
      <t>ゲキハツ</t>
    </rPh>
    <rPh sb="10" eb="11">
      <t>スコ</t>
    </rPh>
    <rPh sb="14" eb="15">
      <t>オク</t>
    </rPh>
    <rPh sb="22" eb="24">
      <t>ビョウゲン</t>
    </rPh>
    <rPh sb="24" eb="25">
      <t>キン</t>
    </rPh>
    <rPh sb="25" eb="27">
      <t>ミツド</t>
    </rPh>
    <rPh sb="28" eb="29">
      <t>ヘ</t>
    </rPh>
    <rPh sb="31" eb="33">
      <t>シュホウ</t>
    </rPh>
    <rPh sb="36" eb="38">
      <t>ユウコウ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</si>
  <si>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（例）</t>
    </r>
    <r>
      <rPr>
        <sz val="11"/>
        <color theme="1"/>
        <rFont val="ＭＳ Ｐゴシック"/>
        <family val="2"/>
        <charset val="128"/>
        <scheme val="minor"/>
      </rPr>
      <t>抵抗性品種A</t>
    </r>
    <rPh sb="3" eb="6">
      <t>テイコウセイ</t>
    </rPh>
    <rPh sb="6" eb="8">
      <t>ヒンシュ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</si>
  <si>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（例）</t>
    </r>
    <r>
      <rPr>
        <sz val="11"/>
        <color theme="1"/>
        <rFont val="ＭＳ Ｐゴシック"/>
        <family val="2"/>
        <charset val="128"/>
        <scheme val="minor"/>
      </rPr>
      <t>石灰窒素</t>
    </r>
    <rPh sb="3" eb="5">
      <t>セッカイ</t>
    </rPh>
    <rPh sb="5" eb="7">
      <t>チッソ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</si>
  <si>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（例）</t>
    </r>
    <r>
      <rPr>
        <sz val="11"/>
        <color theme="1"/>
        <rFont val="ＭＳ Ｐゴシック"/>
        <family val="2"/>
        <charset val="128"/>
        <scheme val="minor"/>
      </rPr>
      <t>レベル3に近いと判断される場合に、抵抗性品種A、おとり植物Aと一緒に用いる</t>
    </r>
    <rPh sb="8" eb="9">
      <t>チカ</t>
    </rPh>
    <rPh sb="11" eb="13">
      <t>ハンダン</t>
    </rPh>
    <rPh sb="16" eb="18">
      <t>バアイ</t>
    </rPh>
    <rPh sb="20" eb="23">
      <t>テイコウセイ</t>
    </rPh>
    <rPh sb="23" eb="25">
      <t>ヒンシュ</t>
    </rPh>
    <rPh sb="30" eb="32">
      <t>ショクブツ</t>
    </rPh>
    <rPh sb="34" eb="36">
      <t>イッショ</t>
    </rPh>
    <rPh sb="37" eb="38">
      <t>モチ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</si>
  <si>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（例）</t>
    </r>
    <r>
      <rPr>
        <sz val="11"/>
        <color theme="1"/>
        <rFont val="ＭＳ Ｐゴシック"/>
        <family val="2"/>
        <charset val="128"/>
        <scheme val="minor"/>
      </rPr>
      <t>病原菌密度をこれ以上増やさないために使用した方が良い</t>
    </r>
    <rPh sb="3" eb="5">
      <t>ビョウゲン</t>
    </rPh>
    <rPh sb="5" eb="6">
      <t>キン</t>
    </rPh>
    <rPh sb="6" eb="8">
      <t>ミツド</t>
    </rPh>
    <rPh sb="11" eb="13">
      <t>イジョウ</t>
    </rPh>
    <rPh sb="13" eb="14">
      <t>フ</t>
    </rPh>
    <rPh sb="21" eb="23">
      <t>シヨウ</t>
    </rPh>
    <rPh sb="25" eb="26">
      <t>ホウ</t>
    </rPh>
    <rPh sb="27" eb="28">
      <t>ヨ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</si>
  <si>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（例）</t>
    </r>
    <r>
      <rPr>
        <sz val="11"/>
        <color theme="1"/>
        <rFont val="ＭＳ Ｐゴシック"/>
        <family val="2"/>
        <charset val="128"/>
        <scheme val="minor"/>
      </rPr>
      <t>コストは、既存品種と比較した場合の増加分記入。この品種では増加分0円とした。</t>
    </r>
    <rPh sb="8" eb="10">
      <t>キソン</t>
    </rPh>
    <rPh sb="10" eb="12">
      <t>ヒンシュ</t>
    </rPh>
    <rPh sb="13" eb="15">
      <t>ヒカク</t>
    </rPh>
    <rPh sb="17" eb="19">
      <t>バアイ</t>
    </rPh>
    <rPh sb="20" eb="23">
      <t>ゾウカブン</t>
    </rPh>
    <rPh sb="23" eb="25">
      <t>キニュウ</t>
    </rPh>
    <rPh sb="28" eb="30">
      <t>ヒンシュ</t>
    </rPh>
    <rPh sb="32" eb="35">
      <t>ゾウカブン</t>
    </rPh>
    <rPh sb="36" eb="37">
      <t>エン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</si>
  <si>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（例）</t>
    </r>
    <r>
      <rPr>
        <sz val="11"/>
        <color theme="1"/>
        <rFont val="ＭＳ Ｐゴシック"/>
        <family val="2"/>
        <charset val="128"/>
        <scheme val="minor"/>
      </rPr>
      <t>土壌くん蒸剤を用いる場合は使用しなくてもよい</t>
    </r>
    <rPh sb="3" eb="5">
      <t>ドジョウ</t>
    </rPh>
    <rPh sb="7" eb="8">
      <t>ムシ</t>
    </rPh>
    <rPh sb="8" eb="9">
      <t>ザイ</t>
    </rPh>
    <rPh sb="10" eb="11">
      <t>モチ</t>
    </rPh>
    <rPh sb="13" eb="15">
      <t>バアイ</t>
    </rPh>
    <rPh sb="16" eb="18">
      <t>シヨウ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</si>
  <si>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（例）</t>
    </r>
    <r>
      <rPr>
        <sz val="11"/>
        <color theme="1"/>
        <rFont val="ＭＳ Ｐゴシック"/>
        <family val="2"/>
        <charset val="128"/>
        <scheme val="minor"/>
      </rPr>
      <t>単独で対策可能</t>
    </r>
    <rPh sb="3" eb="5">
      <t>タンドク</t>
    </rPh>
    <rPh sb="6" eb="8">
      <t>タイサク</t>
    </rPh>
    <rPh sb="8" eb="10">
      <t>カノウ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</si>
  <si>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（例）</t>
    </r>
    <r>
      <rPr>
        <sz val="11"/>
        <color theme="1"/>
        <rFont val="ＭＳ Ｐゴシック"/>
        <family val="2"/>
        <charset val="128"/>
        <scheme val="minor"/>
      </rPr>
      <t>○○作物を？年間栽培</t>
    </r>
    <rPh sb="5" eb="7">
      <t>サクモツ</t>
    </rPh>
    <rPh sb="9" eb="11">
      <t>ネンカン</t>
    </rPh>
    <rPh sb="11" eb="13">
      <t>サイバイ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</si>
  <si>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（例）</t>
    </r>
    <r>
      <rPr>
        <sz val="11"/>
        <color theme="1"/>
        <rFont val="ＭＳ Ｐゴシック"/>
        <family val="2"/>
        <charset val="128"/>
        <scheme val="minor"/>
      </rPr>
      <t>病原菌密度を減らすために毎年栽培するのが良い。農薬との併用が可能か確認すること</t>
    </r>
    <rPh sb="3" eb="5">
      <t>ビョウゲン</t>
    </rPh>
    <rPh sb="5" eb="6">
      <t>キン</t>
    </rPh>
    <rPh sb="6" eb="8">
      <t>ミツド</t>
    </rPh>
    <rPh sb="9" eb="10">
      <t>ヘ</t>
    </rPh>
    <rPh sb="15" eb="17">
      <t>マイネン</t>
    </rPh>
    <rPh sb="17" eb="19">
      <t>サイバイ</t>
    </rPh>
    <rPh sb="23" eb="24">
      <t>ヨ</t>
    </rPh>
    <rPh sb="26" eb="28">
      <t>ノウヤク</t>
    </rPh>
    <rPh sb="30" eb="32">
      <t>ヘイヨウ</t>
    </rPh>
    <rPh sb="33" eb="35">
      <t>カノウ</t>
    </rPh>
    <rPh sb="36" eb="38">
      <t>カクニン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</si>
  <si>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（例）</t>
    </r>
    <r>
      <rPr>
        <sz val="11"/>
        <color theme="1"/>
        <rFont val="ＭＳ Ｐゴシック"/>
        <family val="2"/>
        <charset val="128"/>
        <scheme val="minor"/>
      </rPr>
      <t>輪作</t>
    </r>
    <rPh sb="3" eb="5">
      <t>リンサク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</si>
  <si>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（例）</t>
    </r>
    <r>
      <rPr>
        <sz val="11"/>
        <color theme="1"/>
        <rFont val="ＭＳ Ｐゴシック"/>
        <family val="2"/>
        <charset val="128"/>
        <scheme val="minor"/>
      </rPr>
      <t>土壌くん蒸剤B</t>
    </r>
    <rPh sb="3" eb="5">
      <t>ドジョウ</t>
    </rPh>
    <rPh sb="7" eb="8">
      <t>ムシ</t>
    </rPh>
    <rPh sb="8" eb="9">
      <t>ザイ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</si>
  <si>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（例）</t>
    </r>
    <r>
      <rPr>
        <sz val="11"/>
        <color theme="1"/>
        <rFont val="ＭＳ Ｐゴシック"/>
        <family val="2"/>
        <charset val="128"/>
        <scheme val="minor"/>
      </rPr>
      <t>化学合成農薬A</t>
    </r>
    <rPh sb="3" eb="5">
      <t>カガク</t>
    </rPh>
    <rPh sb="5" eb="7">
      <t>ゴウセイ</t>
    </rPh>
    <rPh sb="7" eb="9">
      <t>ノウヤク</t>
    </rPh>
    <phoneticPr fontId="1"/>
  </si>
  <si>
    <r>
      <rPr>
        <sz val="9"/>
        <color rgb="FFFF0000"/>
        <rFont val="ＭＳ Ｐゴシック"/>
        <family val="3"/>
        <charset val="128"/>
        <scheme val="minor"/>
      </rPr>
      <t>（例）</t>
    </r>
    <r>
      <rPr>
        <sz val="9"/>
        <color theme="1"/>
        <rFont val="ＭＳ Ｐゴシック"/>
        <family val="3"/>
        <charset val="128"/>
        <scheme val="minor"/>
      </rPr>
      <t>pH &gt;7.5</t>
    </r>
    <phoneticPr fontId="1"/>
  </si>
  <si>
    <r>
      <rPr>
        <sz val="9"/>
        <color rgb="FFFF0000"/>
        <rFont val="ＭＳ Ｐゴシック"/>
        <family val="3"/>
        <charset val="128"/>
        <scheme val="minor"/>
      </rPr>
      <t>（例）</t>
    </r>
    <r>
      <rPr>
        <sz val="9"/>
        <color theme="1"/>
        <rFont val="ＭＳ Ｐゴシック"/>
        <family val="3"/>
        <charset val="128"/>
        <scheme val="minor"/>
      </rPr>
      <t>H' ＞2.50</t>
    </r>
    <phoneticPr fontId="1"/>
  </si>
  <si>
    <r>
      <rPr>
        <sz val="9"/>
        <color rgb="FFFF0000"/>
        <rFont val="ＭＳ Ｐゴシック"/>
        <family val="3"/>
        <charset val="128"/>
        <scheme val="minor"/>
      </rPr>
      <t>（例）</t>
    </r>
    <r>
      <rPr>
        <sz val="9"/>
        <color theme="1"/>
        <rFont val="ＭＳ Ｐゴシック"/>
        <family val="3"/>
        <charset val="128"/>
        <scheme val="minor"/>
      </rPr>
      <t>発病度0-20</t>
    </r>
    <rPh sb="3" eb="5">
      <t>ハツビョウ</t>
    </rPh>
    <rPh sb="5" eb="6">
      <t>ド</t>
    </rPh>
    <phoneticPr fontId="1"/>
  </si>
  <si>
    <r>
      <rPr>
        <sz val="9"/>
        <color rgb="FFFF0000"/>
        <rFont val="ＭＳ Ｐゴシック"/>
        <family val="3"/>
        <charset val="128"/>
        <scheme val="minor"/>
      </rPr>
      <t>（例）</t>
    </r>
    <r>
      <rPr>
        <sz val="9"/>
        <color theme="1"/>
        <rFont val="ＭＳ Ｐゴシック"/>
        <family val="3"/>
        <charset val="128"/>
        <scheme val="minor"/>
      </rPr>
      <t>抑止土壌（病原菌密度関係なし）</t>
    </r>
    <rPh sb="3" eb="5">
      <t>ヨクシ</t>
    </rPh>
    <rPh sb="5" eb="7">
      <t>ドジョウ</t>
    </rPh>
    <rPh sb="8" eb="10">
      <t>ビョウゲン</t>
    </rPh>
    <rPh sb="10" eb="11">
      <t>キン</t>
    </rPh>
    <rPh sb="11" eb="13">
      <t>ミツド</t>
    </rPh>
    <rPh sb="13" eb="15">
      <t>カンケイ</t>
    </rPh>
    <phoneticPr fontId="1"/>
  </si>
  <si>
    <r>
      <rPr>
        <sz val="9"/>
        <color rgb="FFFF0000"/>
        <rFont val="ＭＳ Ｐゴシック"/>
        <family val="3"/>
        <charset val="128"/>
        <scheme val="minor"/>
      </rPr>
      <t xml:space="preserve">（例）
</t>
    </r>
    <r>
      <rPr>
        <sz val="9"/>
        <color theme="1"/>
        <rFont val="ＭＳ Ｐゴシック"/>
        <family val="3"/>
        <charset val="128"/>
        <scheme val="minor"/>
      </rPr>
      <t>・やや抑止土壌で病原菌密度小～中
・助長土壌で病原菌密度小</t>
    </r>
    <rPh sb="7" eb="9">
      <t>ヨクシ</t>
    </rPh>
    <rPh sb="9" eb="11">
      <t>ドジョウ</t>
    </rPh>
    <rPh sb="12" eb="14">
      <t>ビョウゲン</t>
    </rPh>
    <rPh sb="14" eb="15">
      <t>キン</t>
    </rPh>
    <rPh sb="15" eb="17">
      <t>ミツド</t>
    </rPh>
    <rPh sb="17" eb="18">
      <t>ショウ</t>
    </rPh>
    <rPh sb="19" eb="20">
      <t>チュウ</t>
    </rPh>
    <rPh sb="22" eb="24">
      <t>ジョチョウ</t>
    </rPh>
    <rPh sb="24" eb="26">
      <t>ドジョウ</t>
    </rPh>
    <rPh sb="27" eb="29">
      <t>ビョウゲン</t>
    </rPh>
    <rPh sb="29" eb="30">
      <t>キン</t>
    </rPh>
    <rPh sb="30" eb="32">
      <t>ミツド</t>
    </rPh>
    <rPh sb="32" eb="33">
      <t>ショウ</t>
    </rPh>
    <phoneticPr fontId="1"/>
  </si>
  <si>
    <r>
      <rPr>
        <sz val="9"/>
        <color rgb="FFFF0000"/>
        <rFont val="ＭＳ Ｐゴシック"/>
        <family val="3"/>
        <charset val="128"/>
        <scheme val="minor"/>
      </rPr>
      <t>（例）</t>
    </r>
    <r>
      <rPr>
        <sz val="9"/>
        <color theme="1"/>
        <rFont val="ＭＳ Ｐゴシック"/>
        <family val="3"/>
        <charset val="128"/>
        <scheme val="minor"/>
      </rPr>
      <t>pH 6.5-7.5</t>
    </r>
    <phoneticPr fontId="1"/>
  </si>
  <si>
    <r>
      <rPr>
        <sz val="9"/>
        <color rgb="FFFF0000"/>
        <rFont val="ＭＳ Ｐゴシック"/>
        <family val="3"/>
        <charset val="128"/>
        <scheme val="minor"/>
      </rPr>
      <t>（例）</t>
    </r>
    <r>
      <rPr>
        <sz val="9"/>
        <color theme="1"/>
        <rFont val="ＭＳ Ｐゴシック"/>
        <family val="3"/>
        <charset val="128"/>
        <scheme val="minor"/>
      </rPr>
      <t>H'　1.50-2.49</t>
    </r>
    <phoneticPr fontId="1"/>
  </si>
  <si>
    <r>
      <rPr>
        <sz val="9"/>
        <color rgb="FFFF0000"/>
        <rFont val="ＭＳ Ｐゴシック"/>
        <family val="3"/>
        <charset val="128"/>
        <scheme val="minor"/>
      </rPr>
      <t>（例）</t>
    </r>
    <r>
      <rPr>
        <sz val="9"/>
        <color theme="1"/>
        <rFont val="ＭＳ Ｐゴシック"/>
        <family val="3"/>
        <charset val="128"/>
        <scheme val="minor"/>
      </rPr>
      <t>発病度21-60</t>
    </r>
    <rPh sb="3" eb="5">
      <t>ハツビョウ</t>
    </rPh>
    <rPh sb="5" eb="6">
      <t>ド</t>
    </rPh>
    <phoneticPr fontId="1"/>
  </si>
  <si>
    <r>
      <rPr>
        <sz val="9"/>
        <color rgb="FFFF0000"/>
        <rFont val="ＭＳ Ｐゴシック"/>
        <family val="3"/>
        <charset val="128"/>
        <scheme val="minor"/>
      </rPr>
      <t>（例）</t>
    </r>
    <r>
      <rPr>
        <sz val="9"/>
        <color theme="1"/>
        <rFont val="ＭＳ Ｐゴシック"/>
        <family val="3"/>
        <charset val="128"/>
        <scheme val="minor"/>
      </rPr>
      <t xml:space="preserve">
・やや抑止土壌で病原菌密度多
・助長土壌で病原菌密度中～多</t>
    </r>
    <rPh sb="7" eb="9">
      <t>ヨクシ</t>
    </rPh>
    <rPh sb="9" eb="11">
      <t>ドジョウ</t>
    </rPh>
    <rPh sb="12" eb="14">
      <t>ビョウゲン</t>
    </rPh>
    <rPh sb="14" eb="15">
      <t>キン</t>
    </rPh>
    <rPh sb="15" eb="17">
      <t>ミツド</t>
    </rPh>
    <rPh sb="17" eb="18">
      <t>タ</t>
    </rPh>
    <rPh sb="20" eb="22">
      <t>ジョチョウ</t>
    </rPh>
    <rPh sb="22" eb="24">
      <t>ドジョウ</t>
    </rPh>
    <rPh sb="25" eb="27">
      <t>ビョウゲン</t>
    </rPh>
    <rPh sb="27" eb="28">
      <t>キン</t>
    </rPh>
    <rPh sb="28" eb="30">
      <t>ミツド</t>
    </rPh>
    <rPh sb="30" eb="31">
      <t>チュウ</t>
    </rPh>
    <rPh sb="32" eb="33">
      <t>タ</t>
    </rPh>
    <phoneticPr fontId="1"/>
  </si>
  <si>
    <r>
      <rPr>
        <sz val="9"/>
        <color rgb="FFFF0000"/>
        <rFont val="ＭＳ Ｐゴシック"/>
        <family val="3"/>
        <charset val="128"/>
        <scheme val="minor"/>
      </rPr>
      <t>（例）</t>
    </r>
    <r>
      <rPr>
        <sz val="9"/>
        <color theme="1"/>
        <rFont val="ＭＳ Ｐゴシック"/>
        <family val="3"/>
        <charset val="128"/>
        <scheme val="minor"/>
      </rPr>
      <t>発病度61-100</t>
    </r>
    <rPh sb="3" eb="5">
      <t>ハツビョウ</t>
    </rPh>
    <rPh sb="5" eb="6">
      <t>ド</t>
    </rPh>
    <phoneticPr fontId="1"/>
  </si>
  <si>
    <r>
      <rPr>
        <sz val="9"/>
        <color rgb="FFFF0000"/>
        <rFont val="ＭＳ Ｐゴシック"/>
        <family val="3"/>
        <charset val="128"/>
        <scheme val="minor"/>
      </rPr>
      <t>（例）</t>
    </r>
    <r>
      <rPr>
        <sz val="9"/>
        <color theme="1"/>
        <rFont val="ＭＳ Ｐゴシック"/>
        <family val="3"/>
        <charset val="128"/>
        <scheme val="minor"/>
      </rPr>
      <t>H'  &lt;1.50</t>
    </r>
    <phoneticPr fontId="1"/>
  </si>
  <si>
    <r>
      <rPr>
        <sz val="9"/>
        <color rgb="FFFF0000"/>
        <rFont val="ＭＳ Ｐゴシック"/>
        <family val="3"/>
        <charset val="128"/>
        <scheme val="minor"/>
      </rPr>
      <t>（例）</t>
    </r>
    <r>
      <rPr>
        <sz val="9"/>
        <color theme="1"/>
        <rFont val="ＭＳ Ｐゴシック"/>
        <family val="3"/>
        <charset val="128"/>
        <scheme val="minor"/>
      </rPr>
      <t>pH &lt;6.5</t>
    </r>
    <phoneticPr fontId="1"/>
  </si>
  <si>
    <t>前作発病度</t>
    <rPh sb="0" eb="1">
      <t>マエ</t>
    </rPh>
    <rPh sb="1" eb="2">
      <t>サク</t>
    </rPh>
    <rPh sb="2" eb="4">
      <t>ハツビョウ</t>
    </rPh>
    <rPh sb="4" eb="5">
      <t>ド</t>
    </rPh>
    <phoneticPr fontId="1"/>
  </si>
  <si>
    <r>
      <rPr>
        <sz val="10"/>
        <color rgb="FFFF0000"/>
        <rFont val="ＭＳ Ｐゴシック"/>
        <family val="3"/>
        <charset val="128"/>
        <scheme val="minor"/>
      </rPr>
      <t>（例）</t>
    </r>
    <r>
      <rPr>
        <sz val="10"/>
        <color theme="1"/>
        <rFont val="ＭＳ Ｐゴシック"/>
        <family val="2"/>
        <charset val="128"/>
        <scheme val="minor"/>
      </rPr>
      <t xml:space="preserve">
・本条は連作するとほぼ必ず発生し、激発した畑では防除コストが上がるだけでなく、栽培続行が難しくなる。
・そのため、</t>
    </r>
    <r>
      <rPr>
        <b/>
        <u/>
        <sz val="10"/>
        <color rgb="FFFF0000"/>
        <rFont val="ＭＳ Ｐゴシック"/>
        <family val="3"/>
        <charset val="128"/>
        <scheme val="minor"/>
      </rPr>
      <t>発病を早期に発見</t>
    </r>
    <r>
      <rPr>
        <sz val="10"/>
        <color theme="1"/>
        <rFont val="ＭＳ Ｐゴシック"/>
        <family val="3"/>
        <charset val="128"/>
        <scheme val="minor"/>
      </rPr>
      <t>し、</t>
    </r>
    <r>
      <rPr>
        <b/>
        <u/>
        <sz val="10"/>
        <color rgb="FFFF0000"/>
        <rFont val="ＭＳ Ｐゴシック"/>
        <family val="3"/>
        <charset val="128"/>
        <scheme val="minor"/>
      </rPr>
      <t>予防を徹底する</t>
    </r>
    <r>
      <rPr>
        <sz val="10"/>
        <color theme="1"/>
        <rFont val="ＭＳ Ｐゴシック"/>
        <family val="3"/>
        <charset val="128"/>
        <scheme val="minor"/>
      </rPr>
      <t>ことが、</t>
    </r>
    <r>
      <rPr>
        <b/>
        <u/>
        <sz val="10"/>
        <color rgb="FFFF0000"/>
        <rFont val="ＭＳ Ｐゴシック"/>
        <family val="3"/>
        <charset val="128"/>
        <scheme val="minor"/>
      </rPr>
      <t>低コストで持続的生産に重要</t>
    </r>
    <r>
      <rPr>
        <sz val="10"/>
        <color theme="1"/>
        <rFont val="ＭＳ Ｐゴシック"/>
        <family val="3"/>
        <charset val="128"/>
        <scheme val="minor"/>
      </rPr>
      <t>である。</t>
    </r>
    <rPh sb="1" eb="2">
      <t>レイ</t>
    </rPh>
    <rPh sb="5" eb="6">
      <t>ホン</t>
    </rPh>
    <rPh sb="6" eb="7">
      <t>ジョウ</t>
    </rPh>
    <rPh sb="8" eb="10">
      <t>レンサク</t>
    </rPh>
    <rPh sb="15" eb="16">
      <t>カナラ</t>
    </rPh>
    <rPh sb="17" eb="19">
      <t>ハッセイ</t>
    </rPh>
    <rPh sb="21" eb="23">
      <t>ゲキハツ</t>
    </rPh>
    <rPh sb="25" eb="26">
      <t>ハタケ</t>
    </rPh>
    <rPh sb="28" eb="30">
      <t>ボウジョ</t>
    </rPh>
    <rPh sb="34" eb="35">
      <t>ア</t>
    </rPh>
    <rPh sb="43" eb="45">
      <t>サイバイ</t>
    </rPh>
    <rPh sb="45" eb="47">
      <t>ゾッコウ</t>
    </rPh>
    <rPh sb="48" eb="49">
      <t>ムズカ</t>
    </rPh>
    <rPh sb="61" eb="63">
      <t>ハツビョウ</t>
    </rPh>
    <rPh sb="64" eb="66">
      <t>ソウキ</t>
    </rPh>
    <rPh sb="67" eb="69">
      <t>ハッケン</t>
    </rPh>
    <rPh sb="71" eb="73">
      <t>ヨボウ</t>
    </rPh>
    <rPh sb="74" eb="76">
      <t>テッテイ</t>
    </rPh>
    <rPh sb="82" eb="83">
      <t>テイ</t>
    </rPh>
    <rPh sb="87" eb="90">
      <t>ジゾクテキ</t>
    </rPh>
    <rPh sb="90" eb="92">
      <t>セイサン</t>
    </rPh>
    <rPh sb="93" eb="95">
      <t>ジュウヨウ</t>
    </rPh>
    <phoneticPr fontId="1"/>
  </si>
  <si>
    <r>
      <rPr>
        <sz val="10"/>
        <color rgb="FFFF0000"/>
        <rFont val="ＭＳ Ｐゴシック"/>
        <family val="3"/>
        <charset val="128"/>
        <scheme val="minor"/>
      </rPr>
      <t>（例）</t>
    </r>
    <r>
      <rPr>
        <sz val="10"/>
        <color theme="1"/>
        <rFont val="ＭＳ Ｐゴシック"/>
        <family val="3"/>
        <charset val="128"/>
        <scheme val="minor"/>
      </rPr>
      <t xml:space="preserve">
予防の徹底を図る。そのため、
・病原菌の増加抑制のため、</t>
    </r>
    <r>
      <rPr>
        <b/>
        <u/>
        <sz val="10"/>
        <color rgb="FFFF0000"/>
        <rFont val="ＭＳ Ｐゴシック"/>
        <family val="3"/>
        <charset val="128"/>
        <scheme val="minor"/>
      </rPr>
      <t>おとり植物</t>
    </r>
    <r>
      <rPr>
        <sz val="10"/>
        <color theme="1"/>
        <rFont val="ＭＳ Ｐゴシック"/>
        <family val="3"/>
        <charset val="128"/>
        <scheme val="minor"/>
      </rPr>
      <t>を緑肥を兼ねて、２～３年に１回程度栽培する。
・</t>
    </r>
    <r>
      <rPr>
        <b/>
        <u/>
        <sz val="10"/>
        <color rgb="FFFF0000"/>
        <rFont val="ＭＳ Ｐゴシック"/>
        <family val="3"/>
        <charset val="128"/>
        <scheme val="minor"/>
      </rPr>
      <t>発病ポテンシャルレベル</t>
    </r>
    <r>
      <rPr>
        <sz val="10"/>
        <color theme="1"/>
        <rFont val="ＭＳ Ｐゴシック"/>
        <family val="3"/>
        <charset val="128"/>
        <scheme val="minor"/>
      </rPr>
      <t>に応じて、</t>
    </r>
    <r>
      <rPr>
        <b/>
        <u/>
        <sz val="10"/>
        <color rgb="FFFF0000"/>
        <rFont val="ＭＳ Ｐゴシック"/>
        <family val="3"/>
        <charset val="128"/>
        <scheme val="minor"/>
      </rPr>
      <t>作業性</t>
    </r>
    <r>
      <rPr>
        <sz val="10"/>
        <color theme="1"/>
        <rFont val="ＭＳ Ｐゴシック"/>
        <family val="3"/>
        <charset val="128"/>
        <scheme val="minor"/>
      </rPr>
      <t>を考慮した上で、</t>
    </r>
    <r>
      <rPr>
        <b/>
        <u/>
        <sz val="10"/>
        <color rgb="FFFF0000"/>
        <rFont val="ＭＳ Ｐゴシック"/>
        <family val="3"/>
        <charset val="128"/>
        <scheme val="minor"/>
      </rPr>
      <t>可能なかぎり低コスト</t>
    </r>
    <r>
      <rPr>
        <sz val="10"/>
        <color theme="1"/>
        <rFont val="ＭＳ Ｐゴシック"/>
        <family val="3"/>
        <charset val="128"/>
        <scheme val="minor"/>
      </rPr>
      <t>防除技術を活用する。
・そのため</t>
    </r>
    <r>
      <rPr>
        <b/>
        <u/>
        <sz val="10"/>
        <color rgb="FFFF0000"/>
        <rFont val="ＭＳ Ｐゴシック"/>
        <family val="3"/>
        <charset val="128"/>
        <scheme val="minor"/>
      </rPr>
      <t>診断とそれに基づく予防的対策</t>
    </r>
    <r>
      <rPr>
        <sz val="10"/>
        <color theme="1"/>
        <rFont val="ＭＳ Ｐゴシック"/>
        <family val="3"/>
        <charset val="128"/>
        <scheme val="minor"/>
      </rPr>
      <t>を徹底し、その活動を記録した</t>
    </r>
    <r>
      <rPr>
        <b/>
        <u/>
        <sz val="10"/>
        <color rgb="FFFF0000"/>
        <rFont val="ＭＳ Ｐゴシック"/>
        <family val="3"/>
        <charset val="128"/>
        <scheme val="minor"/>
      </rPr>
      <t>診断票を蓄積し翌年活用</t>
    </r>
    <r>
      <rPr>
        <sz val="10"/>
        <color theme="1"/>
        <rFont val="ＭＳ Ｐゴシック"/>
        <family val="3"/>
        <charset val="128"/>
        <scheme val="minor"/>
      </rPr>
      <t>する。
・最終的に、</t>
    </r>
    <r>
      <rPr>
        <b/>
        <u/>
        <sz val="10"/>
        <color rgb="FFFF0000"/>
        <rFont val="ＭＳ Ｐゴシック"/>
        <family val="3"/>
        <charset val="128"/>
        <scheme val="minor"/>
      </rPr>
      <t>収益の増加（労働時間も含む）</t>
    </r>
    <r>
      <rPr>
        <sz val="10"/>
        <color theme="1"/>
        <rFont val="ＭＳ Ｐゴシック"/>
        <family val="3"/>
        <charset val="128"/>
        <scheme val="minor"/>
      </rPr>
      <t>を目指す。</t>
    </r>
    <rPh sb="1" eb="2">
      <t>レイ</t>
    </rPh>
    <rPh sb="4" eb="6">
      <t>ヨボウ</t>
    </rPh>
    <rPh sb="7" eb="9">
      <t>テッテイ</t>
    </rPh>
    <rPh sb="10" eb="11">
      <t>ハカ</t>
    </rPh>
    <rPh sb="20" eb="22">
      <t>ビョウゲン</t>
    </rPh>
    <rPh sb="22" eb="23">
      <t>キン</t>
    </rPh>
    <rPh sb="24" eb="26">
      <t>ゾウカ</t>
    </rPh>
    <rPh sb="26" eb="28">
      <t>ヨクセイ</t>
    </rPh>
    <rPh sb="35" eb="37">
      <t>ショクブツ</t>
    </rPh>
    <rPh sb="38" eb="40">
      <t>リョクヒ</t>
    </rPh>
    <rPh sb="41" eb="42">
      <t>カ</t>
    </rPh>
    <rPh sb="48" eb="49">
      <t>ネン</t>
    </rPh>
    <rPh sb="51" eb="52">
      <t>カイ</t>
    </rPh>
    <rPh sb="52" eb="54">
      <t>テイド</t>
    </rPh>
    <rPh sb="54" eb="56">
      <t>サイバイ</t>
    </rPh>
    <rPh sb="61" eb="63">
      <t>ハツビョウ</t>
    </rPh>
    <rPh sb="73" eb="74">
      <t>オウ</t>
    </rPh>
    <rPh sb="77" eb="80">
      <t>サギョウセイ</t>
    </rPh>
    <rPh sb="81" eb="83">
      <t>コウリョ</t>
    </rPh>
    <rPh sb="85" eb="86">
      <t>ウエ</t>
    </rPh>
    <rPh sb="88" eb="90">
      <t>カノウ</t>
    </rPh>
    <rPh sb="94" eb="95">
      <t>テイ</t>
    </rPh>
    <rPh sb="98" eb="100">
      <t>ボウジョ</t>
    </rPh>
    <rPh sb="100" eb="102">
      <t>ギジュツ</t>
    </rPh>
    <rPh sb="103" eb="105">
      <t>カツヨウ</t>
    </rPh>
    <rPh sb="114" eb="116">
      <t>シンダン</t>
    </rPh>
    <rPh sb="120" eb="121">
      <t>モト</t>
    </rPh>
    <rPh sb="123" eb="125">
      <t>ヨボウ</t>
    </rPh>
    <rPh sb="125" eb="126">
      <t>テキ</t>
    </rPh>
    <rPh sb="126" eb="128">
      <t>タイサク</t>
    </rPh>
    <rPh sb="129" eb="131">
      <t>テッテイ</t>
    </rPh>
    <rPh sb="135" eb="137">
      <t>カツドウ</t>
    </rPh>
    <rPh sb="138" eb="140">
      <t>キロク</t>
    </rPh>
    <rPh sb="142" eb="144">
      <t>シンダン</t>
    </rPh>
    <rPh sb="144" eb="145">
      <t>ヒョウ</t>
    </rPh>
    <rPh sb="146" eb="148">
      <t>チクセキ</t>
    </rPh>
    <rPh sb="149" eb="151">
      <t>ヨクネン</t>
    </rPh>
    <rPh sb="151" eb="153">
      <t>カツヨウ</t>
    </rPh>
    <rPh sb="158" eb="161">
      <t>サイシュウテキ</t>
    </rPh>
    <rPh sb="163" eb="165">
      <t>シュウエキ</t>
    </rPh>
    <rPh sb="166" eb="168">
      <t>ゾウカ</t>
    </rPh>
    <rPh sb="169" eb="171">
      <t>ロウドウ</t>
    </rPh>
    <rPh sb="171" eb="173">
      <t>ジカン</t>
    </rPh>
    <rPh sb="174" eb="175">
      <t>フク</t>
    </rPh>
    <rPh sb="178" eb="180">
      <t>メザ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</si>
</sst>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3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i/>
      <sz val="9"/>
      <color theme="1"/>
      <name val="ＭＳ Ｐゴシック"/>
      <family val="3"/>
      <charset val="128"/>
      <scheme val="minor"/>
    </font>
    <font>
      <u/>
      <sz val="9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0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u/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29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0" fillId="2" borderId="0" xfId="0" applyFill="1" applyAlignment="1">
      <alignment vertical="center"/>
    </xf>
    <xf numFmtId="0" fontId="0" fillId="2" borderId="4" xfId="0" applyFill="1" applyBorder="1" applyAlignment="1">
      <alignment vertical="center"/>
    </xf>
    <xf numFmtId="0" fontId="0" fillId="3" borderId="0" xfId="0" applyFill="1">
      <alignment vertical="center"/>
    </xf>
    <xf numFmtId="0" fontId="0" fillId="3" borderId="4" xfId="0" applyFill="1" applyBorder="1">
      <alignment vertical="center"/>
    </xf>
    <xf numFmtId="0" fontId="0" fillId="3" borderId="0" xfId="0" applyFill="1" applyBorder="1">
      <alignment vertical="center"/>
    </xf>
    <xf numFmtId="0" fontId="3" fillId="2" borderId="1" xfId="0" applyFont="1" applyFill="1" applyBorder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0" xfId="0" applyFill="1" applyBorder="1" applyAlignment="1">
      <alignment vertical="center"/>
    </xf>
    <xf numFmtId="0" fontId="0" fillId="4" borderId="0" xfId="0" applyFill="1">
      <alignment vertical="center"/>
    </xf>
    <xf numFmtId="0" fontId="0" fillId="4" borderId="0" xfId="0" applyFill="1" applyBorder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Border="1" applyAlignment="1">
      <alignment vertical="center"/>
    </xf>
    <xf numFmtId="0" fontId="0" fillId="3" borderId="19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8" fillId="3" borderId="4" xfId="0" applyFont="1" applyFill="1" applyBorder="1">
      <alignment vertical="center"/>
    </xf>
    <xf numFmtId="0" fontId="9" fillId="3" borderId="4" xfId="0" applyFont="1" applyFill="1" applyBorder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3" xfId="0" applyFill="1" applyBorder="1">
      <alignment vertical="center"/>
    </xf>
    <xf numFmtId="0" fontId="0" fillId="3" borderId="1" xfId="0" applyFill="1" applyBorder="1">
      <alignment vertical="center"/>
    </xf>
    <xf numFmtId="0" fontId="6" fillId="3" borderId="0" xfId="0" applyFont="1" applyFill="1" applyAlignment="1">
      <alignment horizontal="center" vertical="center"/>
    </xf>
    <xf numFmtId="0" fontId="12" fillId="3" borderId="3" xfId="0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4" fillId="0" borderId="0" xfId="1" quotePrefix="1" applyBorder="1" applyAlignment="1" applyProtection="1">
      <alignment vertical="center"/>
    </xf>
    <xf numFmtId="0" fontId="0" fillId="2" borderId="7" xfId="0" applyFill="1" applyBorder="1" applyAlignment="1">
      <alignment horizontal="center" vertical="center"/>
    </xf>
    <xf numFmtId="0" fontId="0" fillId="4" borderId="4" xfId="0" applyFill="1" applyBorder="1">
      <alignment vertical="center"/>
    </xf>
    <xf numFmtId="0" fontId="0" fillId="2" borderId="0" xfId="0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12" fillId="2" borderId="1" xfId="0" applyFont="1" applyFill="1" applyBorder="1">
      <alignment vertical="center"/>
    </xf>
    <xf numFmtId="0" fontId="0" fillId="0" borderId="0" xfId="0" applyFill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15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4" borderId="26" xfId="0" applyFill="1" applyBorder="1">
      <alignment vertical="center"/>
    </xf>
    <xf numFmtId="0" fontId="0" fillId="4" borderId="27" xfId="0" applyFill="1" applyBorder="1">
      <alignment vertical="center"/>
    </xf>
    <xf numFmtId="0" fontId="0" fillId="3" borderId="26" xfId="0" applyFill="1" applyBorder="1">
      <alignment vertical="center"/>
    </xf>
    <xf numFmtId="0" fontId="0" fillId="5" borderId="12" xfId="0" applyFill="1" applyBorder="1" applyAlignment="1">
      <alignment vertical="center"/>
    </xf>
    <xf numFmtId="0" fontId="0" fillId="3" borderId="27" xfId="0" applyFill="1" applyBorder="1">
      <alignment vertical="center"/>
    </xf>
    <xf numFmtId="0" fontId="0" fillId="5" borderId="12" xfId="0" applyFill="1" applyBorder="1">
      <alignment vertical="center"/>
    </xf>
    <xf numFmtId="0" fontId="0" fillId="3" borderId="0" xfId="0" applyFill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 wrapText="1"/>
    </xf>
    <xf numFmtId="0" fontId="9" fillId="3" borderId="19" xfId="0" applyFont="1" applyFill="1" applyBorder="1" applyAlignment="1">
      <alignment vertical="center"/>
    </xf>
    <xf numFmtId="0" fontId="9" fillId="3" borderId="13" xfId="0" applyFont="1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 applyBorder="1">
      <alignment vertical="center"/>
    </xf>
    <xf numFmtId="0" fontId="4" fillId="2" borderId="0" xfId="1" applyFill="1" applyBorder="1" applyAlignment="1" applyProtection="1">
      <alignment vertical="center"/>
    </xf>
    <xf numFmtId="0" fontId="4" fillId="2" borderId="0" xfId="1" applyFill="1" applyBorder="1" applyAlignment="1" applyProtection="1">
      <alignment horizontal="right" vertical="center"/>
    </xf>
    <xf numFmtId="0" fontId="17" fillId="2" borderId="0" xfId="1" applyFont="1" applyFill="1" applyBorder="1" applyAlignment="1" applyProtection="1">
      <alignment horizontal="right" vertical="center"/>
    </xf>
    <xf numFmtId="0" fontId="9" fillId="4" borderId="1" xfId="0" applyFont="1" applyFill="1" applyBorder="1" applyAlignment="1">
      <alignment vertical="center" wrapText="1"/>
    </xf>
    <xf numFmtId="0" fontId="0" fillId="2" borderId="4" xfId="0" applyFill="1" applyBorder="1">
      <alignment vertical="center"/>
    </xf>
    <xf numFmtId="0" fontId="11" fillId="4" borderId="3" xfId="1" applyFont="1" applyFill="1" applyBorder="1" applyAlignment="1" applyProtection="1">
      <alignment vertical="center"/>
    </xf>
    <xf numFmtId="0" fontId="9" fillId="4" borderId="3" xfId="0" applyFont="1" applyFill="1" applyBorder="1" applyAlignment="1">
      <alignment vertical="center" wrapText="1"/>
    </xf>
    <xf numFmtId="0" fontId="11" fillId="4" borderId="1" xfId="1" applyFont="1" applyFill="1" applyBorder="1" applyAlignment="1" applyProtection="1">
      <alignment vertical="center"/>
    </xf>
    <xf numFmtId="0" fontId="12" fillId="3" borderId="1" xfId="0" applyFont="1" applyFill="1" applyBorder="1" applyAlignment="1">
      <alignment vertical="center"/>
    </xf>
    <xf numFmtId="0" fontId="0" fillId="3" borderId="30" xfId="0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8" fillId="4" borderId="3" xfId="0" applyFont="1" applyFill="1" applyBorder="1">
      <alignment vertical="center"/>
    </xf>
    <xf numFmtId="0" fontId="8" fillId="4" borderId="4" xfId="0" applyFont="1" applyFill="1" applyBorder="1">
      <alignment vertical="center"/>
    </xf>
    <xf numFmtId="0" fontId="9" fillId="4" borderId="26" xfId="0" applyFont="1" applyFill="1" applyBorder="1">
      <alignment vertical="center"/>
    </xf>
    <xf numFmtId="0" fontId="0" fillId="0" borderId="0" xfId="0">
      <alignment vertical="center"/>
    </xf>
    <xf numFmtId="0" fontId="12" fillId="2" borderId="0" xfId="0" applyFont="1" applyFill="1" applyBorder="1">
      <alignment vertical="center"/>
    </xf>
    <xf numFmtId="0" fontId="4" fillId="3" borderId="4" xfId="1" quotePrefix="1" applyFill="1" applyBorder="1" applyAlignment="1" applyProtection="1">
      <alignment vertical="center"/>
    </xf>
    <xf numFmtId="0" fontId="4" fillId="3" borderId="4" xfId="1" applyFill="1" applyBorder="1" applyAlignment="1" applyProtection="1">
      <alignment vertical="center"/>
    </xf>
    <xf numFmtId="0" fontId="0" fillId="3" borderId="0" xfId="0" applyFill="1" applyAlignment="1">
      <alignment horizontal="right" vertical="center"/>
    </xf>
    <xf numFmtId="0" fontId="6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>
      <alignment vertical="center"/>
    </xf>
    <xf numFmtId="0" fontId="12" fillId="3" borderId="3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9" fillId="4" borderId="10" xfId="0" applyFont="1" applyFill="1" applyBorder="1" applyAlignment="1">
      <alignment vertical="center" wrapText="1"/>
    </xf>
    <xf numFmtId="0" fontId="9" fillId="4" borderId="19" xfId="0" applyFont="1" applyFill="1" applyBorder="1" applyAlignment="1">
      <alignment vertical="center" wrapText="1"/>
    </xf>
    <xf numFmtId="0" fontId="9" fillId="4" borderId="13" xfId="0" applyFont="1" applyFill="1" applyBorder="1" applyAlignment="1">
      <alignment vertical="center" wrapText="1"/>
    </xf>
    <xf numFmtId="0" fontId="0" fillId="4" borderId="19" xfId="0" applyFill="1" applyBorder="1" applyAlignment="1">
      <alignment vertical="center" wrapText="1"/>
    </xf>
    <xf numFmtId="0" fontId="0" fillId="4" borderId="13" xfId="0" applyFill="1" applyBorder="1" applyAlignment="1">
      <alignment vertical="center" wrapText="1"/>
    </xf>
    <xf numFmtId="0" fontId="0" fillId="2" borderId="20" xfId="0" applyFill="1" applyBorder="1" applyAlignment="1">
      <alignment vertical="center"/>
    </xf>
    <xf numFmtId="0" fontId="0" fillId="2" borderId="30" xfId="0" applyFill="1" applyBorder="1" applyAlignment="1">
      <alignment horizontal="center" vertical="center"/>
    </xf>
    <xf numFmtId="0" fontId="11" fillId="4" borderId="3" xfId="1" applyFont="1" applyFill="1" applyBorder="1" applyAlignment="1" applyProtection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11" fillId="4" borderId="3" xfId="1" applyFont="1" applyFill="1" applyBorder="1" applyAlignment="1" applyProtection="1">
      <alignment horizontal="left" vertical="center" wrapText="1"/>
    </xf>
    <xf numFmtId="0" fontId="9" fillId="2" borderId="9" xfId="0" applyFont="1" applyFill="1" applyBorder="1" applyAlignment="1">
      <alignment horizontal="left" vertical="center"/>
    </xf>
    <xf numFmtId="5" fontId="11" fillId="4" borderId="1" xfId="1" applyNumberFormat="1" applyFont="1" applyFill="1" applyBorder="1" applyAlignment="1" applyProtection="1">
      <alignment vertical="center"/>
    </xf>
    <xf numFmtId="5" fontId="9" fillId="4" borderId="1" xfId="0" applyNumberFormat="1" applyFont="1" applyFill="1" applyBorder="1">
      <alignment vertical="center"/>
    </xf>
    <xf numFmtId="5" fontId="8" fillId="2" borderId="4" xfId="0" applyNumberFormat="1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1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2" borderId="26" xfId="0" applyFill="1" applyBorder="1">
      <alignment vertical="center"/>
    </xf>
    <xf numFmtId="0" fontId="8" fillId="3" borderId="26" xfId="0" applyFont="1" applyFill="1" applyBorder="1">
      <alignment vertical="center"/>
    </xf>
    <xf numFmtId="5" fontId="11" fillId="4" borderId="3" xfId="1" applyNumberFormat="1" applyFont="1" applyFill="1" applyBorder="1" applyAlignment="1" applyProtection="1">
      <alignment vertical="center"/>
    </xf>
    <xf numFmtId="5" fontId="11" fillId="4" borderId="29" xfId="1" applyNumberFormat="1" applyFont="1" applyFill="1" applyBorder="1" applyAlignment="1" applyProtection="1">
      <alignment vertical="center"/>
    </xf>
    <xf numFmtId="5" fontId="11" fillId="2" borderId="4" xfId="1" applyNumberFormat="1" applyFont="1" applyFill="1" applyBorder="1" applyAlignment="1" applyProtection="1">
      <alignment vertical="center"/>
    </xf>
    <xf numFmtId="5" fontId="9" fillId="2" borderId="31" xfId="0" applyNumberFormat="1" applyFont="1" applyFill="1" applyBorder="1" applyAlignment="1">
      <alignment vertical="center"/>
    </xf>
    <xf numFmtId="5" fontId="9" fillId="2" borderId="32" xfId="0" applyNumberFormat="1" applyFont="1" applyFill="1" applyBorder="1" applyAlignment="1">
      <alignment vertical="center"/>
    </xf>
    <xf numFmtId="0" fontId="20" fillId="2" borderId="33" xfId="0" applyFont="1" applyFill="1" applyBorder="1" applyAlignment="1">
      <alignment vertical="center"/>
    </xf>
    <xf numFmtId="5" fontId="9" fillId="2" borderId="34" xfId="0" applyNumberFormat="1" applyFont="1" applyFill="1" applyBorder="1" applyAlignment="1">
      <alignment vertical="center"/>
    </xf>
    <xf numFmtId="0" fontId="20" fillId="2" borderId="13" xfId="0" applyFont="1" applyFill="1" applyBorder="1" applyAlignment="1">
      <alignment vertical="center"/>
    </xf>
    <xf numFmtId="0" fontId="20" fillId="2" borderId="15" xfId="0" applyFont="1" applyFill="1" applyBorder="1" applyAlignment="1">
      <alignment vertical="center"/>
    </xf>
    <xf numFmtId="5" fontId="8" fillId="2" borderId="0" xfId="0" applyNumberFormat="1" applyFont="1" applyFill="1" applyBorder="1">
      <alignment vertical="center"/>
    </xf>
    <xf numFmtId="0" fontId="12" fillId="2" borderId="3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0" fillId="2" borderId="3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19" xfId="0" applyFont="1" applyFill="1" applyBorder="1" applyAlignment="1">
      <alignment vertical="center"/>
    </xf>
    <xf numFmtId="0" fontId="0" fillId="2" borderId="21" xfId="0" applyFill="1" applyBorder="1">
      <alignment vertical="center"/>
    </xf>
    <xf numFmtId="0" fontId="3" fillId="2" borderId="15" xfId="0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0" fillId="2" borderId="17" xfId="0" applyFill="1" applyBorder="1">
      <alignment vertical="center"/>
    </xf>
    <xf numFmtId="0" fontId="0" fillId="2" borderId="27" xfId="0" applyFill="1" applyBorder="1">
      <alignment vertical="center"/>
    </xf>
    <xf numFmtId="0" fontId="0" fillId="2" borderId="12" xfId="0" applyFill="1" applyBorder="1">
      <alignment vertical="center"/>
    </xf>
    <xf numFmtId="0" fontId="3" fillId="2" borderId="20" xfId="0" applyFont="1" applyFill="1" applyBorder="1" applyAlignment="1">
      <alignment vertical="center"/>
    </xf>
    <xf numFmtId="0" fontId="20" fillId="2" borderId="10" xfId="0" applyFont="1" applyFill="1" applyBorder="1" applyAlignment="1">
      <alignment vertical="center"/>
    </xf>
    <xf numFmtId="5" fontId="9" fillId="2" borderId="35" xfId="0" applyNumberFormat="1" applyFont="1" applyFill="1" applyBorder="1" applyAlignment="1">
      <alignment vertical="center"/>
    </xf>
    <xf numFmtId="0" fontId="0" fillId="4" borderId="4" xfId="0" applyFill="1" applyBorder="1" applyAlignment="1">
      <alignment vertical="center" wrapText="1"/>
    </xf>
    <xf numFmtId="0" fontId="0" fillId="0" borderId="0" xfId="0">
      <alignment vertical="center"/>
    </xf>
    <xf numFmtId="0" fontId="0" fillId="7" borderId="0" xfId="0" applyFill="1">
      <alignment vertical="center"/>
    </xf>
    <xf numFmtId="0" fontId="0" fillId="7" borderId="0" xfId="0" applyFont="1" applyFill="1">
      <alignment vertical="center"/>
    </xf>
    <xf numFmtId="0" fontId="23" fillId="7" borderId="4" xfId="0" applyFont="1" applyFill="1" applyBorder="1">
      <alignment vertical="center"/>
    </xf>
    <xf numFmtId="0" fontId="23" fillId="7" borderId="0" xfId="0" applyFont="1" applyFill="1" applyBorder="1">
      <alignment vertical="center"/>
    </xf>
    <xf numFmtId="0" fontId="23" fillId="7" borderId="0" xfId="0" applyFont="1" applyFill="1">
      <alignment vertical="center"/>
    </xf>
    <xf numFmtId="0" fontId="2" fillId="7" borderId="0" xfId="0" applyFont="1" applyFill="1" applyBorder="1">
      <alignment vertical="center"/>
    </xf>
    <xf numFmtId="0" fontId="7" fillId="7" borderId="0" xfId="0" applyFont="1" applyFill="1" applyBorder="1">
      <alignment vertical="center"/>
    </xf>
    <xf numFmtId="0" fontId="13" fillId="7" borderId="0" xfId="0" applyFont="1" applyFill="1">
      <alignment vertical="center"/>
    </xf>
    <xf numFmtId="0" fontId="14" fillId="7" borderId="0" xfId="0" applyFont="1" applyFill="1" applyBorder="1">
      <alignment vertical="center"/>
    </xf>
    <xf numFmtId="0" fontId="12" fillId="7" borderId="0" xfId="0" applyFont="1" applyFill="1" applyBorder="1">
      <alignment vertical="center"/>
    </xf>
    <xf numFmtId="0" fontId="4" fillId="7" borderId="0" xfId="1" applyFill="1" applyAlignment="1" applyProtection="1">
      <alignment vertical="center"/>
    </xf>
    <xf numFmtId="0" fontId="4" fillId="7" borderId="0" xfId="1" applyFill="1" applyAlignment="1" applyProtection="1">
      <alignment vertical="center"/>
    </xf>
    <xf numFmtId="0" fontId="0" fillId="7" borderId="0" xfId="0" applyFill="1" applyBorder="1" applyAlignment="1">
      <alignment vertical="center"/>
    </xf>
    <xf numFmtId="0" fontId="4" fillId="7" borderId="0" xfId="1" applyFill="1" applyBorder="1" applyAlignment="1" applyProtection="1">
      <alignment vertical="center"/>
    </xf>
    <xf numFmtId="0" fontId="0" fillId="7" borderId="0" xfId="0" applyFill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4" fillId="6" borderId="0" xfId="0" applyFont="1" applyFill="1" applyAlignment="1">
      <alignment horizontal="left" vertical="center"/>
    </xf>
    <xf numFmtId="0" fontId="25" fillId="6" borderId="0" xfId="0" applyFont="1" applyFill="1" applyAlignment="1">
      <alignment horizontal="left" vertical="center"/>
    </xf>
    <xf numFmtId="0" fontId="4" fillId="7" borderId="4" xfId="1" applyFill="1" applyBorder="1" applyAlignment="1" applyProtection="1">
      <alignment vertical="center"/>
    </xf>
    <xf numFmtId="0" fontId="33" fillId="3" borderId="0" xfId="0" applyFont="1" applyFill="1">
      <alignment vertical="center"/>
    </xf>
    <xf numFmtId="0" fontId="9" fillId="4" borderId="4" xfId="0" applyFont="1" applyFill="1" applyBorder="1">
      <alignment vertical="center"/>
    </xf>
    <xf numFmtId="0" fontId="11" fillId="4" borderId="1" xfId="1" applyFont="1" applyFill="1" applyBorder="1" applyAlignment="1" applyProtection="1">
      <alignment horizontal="left" vertical="center"/>
    </xf>
    <xf numFmtId="0" fontId="12" fillId="4" borderId="4" xfId="0" applyFont="1" applyFill="1" applyBorder="1">
      <alignment vertical="center"/>
    </xf>
    <xf numFmtId="0" fontId="12" fillId="4" borderId="27" xfId="0" applyFont="1" applyFill="1" applyBorder="1">
      <alignment vertical="center"/>
    </xf>
    <xf numFmtId="0" fontId="12" fillId="4" borderId="27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36" fillId="2" borderId="3" xfId="1" applyFont="1" applyFill="1" applyBorder="1" applyAlignment="1" applyProtection="1">
      <alignment vertical="center"/>
    </xf>
    <xf numFmtId="0" fontId="36" fillId="2" borderId="1" xfId="1" applyFont="1" applyFill="1" applyBorder="1" applyAlignment="1" applyProtection="1">
      <alignment vertical="center"/>
    </xf>
    <xf numFmtId="0" fontId="24" fillId="6" borderId="0" xfId="0" applyFont="1" applyFill="1" applyAlignment="1">
      <alignment horizontal="left" vertical="center"/>
    </xf>
    <xf numFmtId="0" fontId="25" fillId="6" borderId="0" xfId="0" applyFont="1" applyFill="1" applyAlignment="1">
      <alignment horizontal="left" vertical="center"/>
    </xf>
    <xf numFmtId="0" fontId="4" fillId="7" borderId="0" xfId="1" applyFill="1" applyBorder="1" applyAlignment="1" applyProtection="1">
      <alignment horizontal="left" vertical="center"/>
    </xf>
    <xf numFmtId="0" fontId="32" fillId="6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0" fillId="7" borderId="10" xfId="0" applyFill="1" applyBorder="1" applyAlignment="1">
      <alignment vertical="center" wrapText="1"/>
    </xf>
    <xf numFmtId="0" fontId="0" fillId="7" borderId="11" xfId="0" applyFill="1" applyBorder="1" applyAlignment="1">
      <alignment vertical="center" wrapText="1"/>
    </xf>
    <xf numFmtId="0" fontId="0" fillId="7" borderId="12" xfId="0" applyFill="1" applyBorder="1" applyAlignment="1">
      <alignment vertical="center" wrapText="1"/>
    </xf>
    <xf numFmtId="0" fontId="0" fillId="7" borderId="13" xfId="0" applyFill="1" applyBorder="1" applyAlignment="1">
      <alignment vertical="center" wrapText="1"/>
    </xf>
    <xf numFmtId="0" fontId="0" fillId="7" borderId="0" xfId="0" applyFill="1" applyBorder="1" applyAlignment="1">
      <alignment vertical="center" wrapText="1"/>
    </xf>
    <xf numFmtId="0" fontId="0" fillId="7" borderId="14" xfId="0" applyFill="1" applyBorder="1" applyAlignment="1">
      <alignment vertical="center" wrapText="1"/>
    </xf>
    <xf numFmtId="0" fontId="0" fillId="7" borderId="15" xfId="0" applyFill="1" applyBorder="1" applyAlignment="1">
      <alignment vertical="center" wrapText="1"/>
    </xf>
    <xf numFmtId="0" fontId="0" fillId="7" borderId="16" xfId="0" applyFill="1" applyBorder="1" applyAlignment="1">
      <alignment vertical="center" wrapText="1"/>
    </xf>
    <xf numFmtId="0" fontId="0" fillId="7" borderId="17" xfId="0" applyFill="1" applyBorder="1" applyAlignment="1">
      <alignment vertical="center" wrapText="1"/>
    </xf>
    <xf numFmtId="0" fontId="27" fillId="7" borderId="10" xfId="0" applyFont="1" applyFill="1" applyBorder="1" applyAlignment="1">
      <alignment vertical="center" wrapText="1"/>
    </xf>
    <xf numFmtId="0" fontId="27" fillId="7" borderId="11" xfId="0" applyFont="1" applyFill="1" applyBorder="1" applyAlignment="1">
      <alignment vertical="center" wrapText="1"/>
    </xf>
    <xf numFmtId="0" fontId="27" fillId="7" borderId="12" xfId="0" applyFont="1" applyFill="1" applyBorder="1" applyAlignment="1">
      <alignment vertical="center" wrapText="1"/>
    </xf>
    <xf numFmtId="0" fontId="27" fillId="7" borderId="13" xfId="0" applyFont="1" applyFill="1" applyBorder="1" applyAlignment="1">
      <alignment vertical="center" wrapText="1"/>
    </xf>
    <xf numFmtId="0" fontId="27" fillId="7" borderId="0" xfId="0" applyFont="1" applyFill="1" applyBorder="1" applyAlignment="1">
      <alignment vertical="center" wrapText="1"/>
    </xf>
    <xf numFmtId="0" fontId="27" fillId="7" borderId="14" xfId="0" applyFont="1" applyFill="1" applyBorder="1" applyAlignment="1">
      <alignment vertical="center" wrapText="1"/>
    </xf>
    <xf numFmtId="0" fontId="27" fillId="7" borderId="15" xfId="0" applyFont="1" applyFill="1" applyBorder="1" applyAlignment="1">
      <alignment vertical="center" wrapText="1"/>
    </xf>
    <xf numFmtId="0" fontId="27" fillId="7" borderId="16" xfId="0" applyFont="1" applyFill="1" applyBorder="1" applyAlignment="1">
      <alignment vertical="center" wrapText="1"/>
    </xf>
    <xf numFmtId="0" fontId="27" fillId="7" borderId="17" xfId="0" applyFont="1" applyFill="1" applyBorder="1" applyAlignment="1">
      <alignment vertical="center" wrapText="1"/>
    </xf>
    <xf numFmtId="0" fontId="4" fillId="7" borderId="0" xfId="1" applyFill="1" applyAlignment="1" applyProtection="1">
      <alignment vertical="center"/>
    </xf>
    <xf numFmtId="0" fontId="27" fillId="7" borderId="10" xfId="0" applyFont="1" applyFill="1" applyBorder="1" applyAlignment="1">
      <alignment horizontal="left" vertical="center" wrapText="1"/>
    </xf>
    <xf numFmtId="0" fontId="0" fillId="7" borderId="11" xfId="0" applyFill="1" applyBorder="1" applyAlignment="1">
      <alignment horizontal="left" vertical="center" wrapText="1"/>
    </xf>
    <xf numFmtId="0" fontId="0" fillId="7" borderId="12" xfId="0" applyFill="1" applyBorder="1" applyAlignment="1">
      <alignment horizontal="left" vertical="center" wrapText="1"/>
    </xf>
    <xf numFmtId="0" fontId="0" fillId="7" borderId="13" xfId="0" applyFill="1" applyBorder="1" applyAlignment="1">
      <alignment horizontal="left" vertical="center" wrapText="1"/>
    </xf>
    <xf numFmtId="0" fontId="0" fillId="7" borderId="0" xfId="0" applyFill="1" applyBorder="1" applyAlignment="1">
      <alignment horizontal="left" vertical="center" wrapText="1"/>
    </xf>
    <xf numFmtId="0" fontId="0" fillId="7" borderId="14" xfId="0" applyFill="1" applyBorder="1" applyAlignment="1">
      <alignment horizontal="left" vertical="center" wrapText="1"/>
    </xf>
    <xf numFmtId="0" fontId="0" fillId="7" borderId="15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7" xfId="0" applyFill="1" applyBorder="1" applyAlignment="1">
      <alignment horizontal="left" vertical="center" wrapText="1"/>
    </xf>
    <xf numFmtId="0" fontId="4" fillId="3" borderId="19" xfId="1" quotePrefix="1" applyFill="1" applyBorder="1" applyAlignment="1" applyProtection="1">
      <alignment horizontal="center" vertical="center"/>
    </xf>
    <xf numFmtId="0" fontId="4" fillId="3" borderId="21" xfId="1" quotePrefix="1" applyFill="1" applyBorder="1" applyAlignment="1" applyProtection="1">
      <alignment horizontal="center" vertical="center"/>
    </xf>
    <xf numFmtId="0" fontId="4" fillId="3" borderId="19" xfId="1" applyFill="1" applyBorder="1" applyAlignment="1" applyProtection="1">
      <alignment horizontal="center" vertical="center"/>
    </xf>
    <xf numFmtId="0" fontId="4" fillId="3" borderId="21" xfId="1" applyFill="1" applyBorder="1" applyAlignment="1" applyProtection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0" fillId="4" borderId="19" xfId="0" applyFill="1" applyBorder="1" applyAlignment="1">
      <alignment vertical="top" wrapText="1"/>
    </xf>
    <xf numFmtId="0" fontId="0" fillId="4" borderId="20" xfId="0" applyFill="1" applyBorder="1" applyAlignment="1">
      <alignment vertical="top"/>
    </xf>
    <xf numFmtId="0" fontId="0" fillId="4" borderId="21" xfId="0" applyFill="1" applyBorder="1" applyAlignment="1">
      <alignment vertical="top"/>
    </xf>
    <xf numFmtId="0" fontId="0" fillId="2" borderId="10" xfId="0" applyFill="1" applyBorder="1" applyAlignment="1">
      <alignment vertical="center" wrapText="1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3" borderId="30" xfId="0" applyFill="1" applyBorder="1" applyAlignment="1">
      <alignment horizontal="center" vertical="center"/>
    </xf>
    <xf numFmtId="0" fontId="0" fillId="3" borderId="30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2" fillId="6" borderId="0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vertical="center"/>
    </xf>
    <xf numFmtId="0" fontId="0" fillId="5" borderId="16" xfId="0" applyFill="1" applyBorder="1" applyAlignment="1">
      <alignment vertical="center"/>
    </xf>
    <xf numFmtId="0" fontId="0" fillId="5" borderId="17" xfId="0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4" fillId="2" borderId="19" xfId="1" quotePrefix="1" applyFill="1" applyBorder="1" applyAlignment="1" applyProtection="1">
      <alignment horizontal="center" vertical="center"/>
    </xf>
    <xf numFmtId="0" fontId="4" fillId="2" borderId="21" xfId="1" quotePrefix="1" applyFill="1" applyBorder="1" applyAlignment="1" applyProtection="1">
      <alignment horizontal="center" vertical="center"/>
    </xf>
    <xf numFmtId="0" fontId="11" fillId="4" borderId="5" xfId="1" applyFont="1" applyFill="1" applyBorder="1" applyAlignment="1" applyProtection="1">
      <alignment vertical="center"/>
    </xf>
    <xf numFmtId="0" fontId="11" fillId="4" borderId="18" xfId="1" applyFont="1" applyFill="1" applyBorder="1" applyAlignment="1" applyProtection="1">
      <alignment vertical="center"/>
    </xf>
    <xf numFmtId="0" fontId="11" fillId="4" borderId="6" xfId="1" applyFont="1" applyFill="1" applyBorder="1" applyAlignment="1" applyProtection="1">
      <alignment vertical="center"/>
    </xf>
    <xf numFmtId="0" fontId="4" fillId="2" borderId="19" xfId="1" applyFill="1" applyBorder="1" applyAlignment="1" applyProtection="1">
      <alignment horizontal="center" vertical="center"/>
    </xf>
    <xf numFmtId="0" fontId="4" fillId="2" borderId="21" xfId="1" applyFill="1" applyBorder="1" applyAlignment="1" applyProtection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11" fillId="4" borderId="5" xfId="1" applyFont="1" applyFill="1" applyBorder="1" applyAlignment="1" applyProtection="1">
      <alignment horizontal="left" vertical="center"/>
    </xf>
    <xf numFmtId="0" fontId="11" fillId="4" borderId="18" xfId="1" applyFont="1" applyFill="1" applyBorder="1" applyAlignment="1" applyProtection="1">
      <alignment horizontal="left" vertical="center"/>
    </xf>
    <xf numFmtId="0" fontId="11" fillId="4" borderId="3" xfId="1" applyFont="1" applyFill="1" applyBorder="1" applyAlignment="1" applyProtection="1">
      <alignment horizontal="left" vertical="center" wrapText="1"/>
    </xf>
    <xf numFmtId="0" fontId="0" fillId="2" borderId="2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0" xfId="0">
      <alignment vertical="center"/>
    </xf>
    <xf numFmtId="0" fontId="20" fillId="2" borderId="10" xfId="0" applyFont="1" applyFill="1" applyBorder="1" applyAlignment="1">
      <alignment horizontal="left" vertical="center"/>
    </xf>
    <xf numFmtId="0" fontId="20" fillId="2" borderId="12" xfId="0" applyFont="1" applyFill="1" applyBorder="1" applyAlignment="1">
      <alignment horizontal="left" vertical="center"/>
    </xf>
    <xf numFmtId="0" fontId="19" fillId="2" borderId="13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0" fontId="11" fillId="4" borderId="8" xfId="1" applyFont="1" applyFill="1" applyBorder="1" applyAlignment="1" applyProtection="1">
      <alignment horizontal="left" vertical="center"/>
    </xf>
    <xf numFmtId="0" fontId="11" fillId="4" borderId="22" xfId="1" applyFont="1" applyFill="1" applyBorder="1" applyAlignment="1" applyProtection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H25&#24180;&#24230;&#23455;&#29992;&#25216;&#34899;&#38283;&#30330;&#12473;&#12486;&#12540;&#12472;\&#20849;&#36890;&#12510;&#12491;&#12517;&#12450;&#12523;&#65288;&#36786;&#29872;&#30740;&#65289;\&#20849;&#36890;&#12510;&#12491;&#12517;&#12450;&#12523;ver2.0&#65288;&#2036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作成フォーマット"/>
      <sheetName val="マニュアル作成手順"/>
      <sheetName val="マニュアル基礎情報"/>
      <sheetName val="診断項目リスト"/>
      <sheetName val="防除技術リスト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前作発病度</v>
          </cell>
        </row>
        <row r="6">
          <cell r="C6" t="str">
            <v>DRC診断</v>
          </cell>
        </row>
        <row r="7">
          <cell r="C7" t="str">
            <v>病原菌調査</v>
          </cell>
        </row>
        <row r="8">
          <cell r="C8" t="str">
            <v>土壌群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zoomScaleNormal="100" workbookViewId="0">
      <selection activeCell="C5" sqref="C5"/>
    </sheetView>
  </sheetViews>
  <sheetFormatPr defaultRowHeight="13.5" x14ac:dyDescent="0.15"/>
  <cols>
    <col min="1" max="1" width="2.5" style="106" customWidth="1"/>
    <col min="2" max="2" width="17.75" customWidth="1"/>
    <col min="3" max="3" width="27.375" customWidth="1"/>
    <col min="5" max="5" width="13" customWidth="1"/>
    <col min="8" max="8" width="21.75" customWidth="1"/>
    <col min="9" max="9" width="3.25" customWidth="1"/>
  </cols>
  <sheetData>
    <row r="1" spans="1:9" ht="18.75" x14ac:dyDescent="0.15">
      <c r="A1" s="196" t="s">
        <v>254</v>
      </c>
      <c r="B1" s="197"/>
      <c r="C1" s="197"/>
      <c r="D1" s="197"/>
      <c r="E1" s="197"/>
      <c r="F1" s="197"/>
      <c r="G1" s="197"/>
      <c r="H1" s="197"/>
      <c r="I1" s="197"/>
    </row>
    <row r="2" spans="1:9" s="106" customFormat="1" ht="18.75" x14ac:dyDescent="0.15">
      <c r="A2" s="184"/>
      <c r="B2" s="185"/>
      <c r="C2" s="185"/>
      <c r="D2" s="185"/>
      <c r="E2" s="185"/>
      <c r="F2" s="185"/>
      <c r="G2" s="185"/>
      <c r="H2" s="185"/>
      <c r="I2" s="185"/>
    </row>
    <row r="3" spans="1:9" s="106" customFormat="1" ht="24" x14ac:dyDescent="0.15">
      <c r="A3" s="199" t="s">
        <v>253</v>
      </c>
      <c r="B3" s="200"/>
      <c r="C3" s="200"/>
      <c r="D3" s="200"/>
      <c r="E3" s="200"/>
      <c r="F3" s="200"/>
      <c r="G3" s="200"/>
      <c r="H3" s="200"/>
      <c r="I3" s="200"/>
    </row>
    <row r="4" spans="1:9" s="106" customFormat="1" ht="14.25" thickBot="1" x14ac:dyDescent="0.2">
      <c r="A4" s="168"/>
      <c r="B4" s="168"/>
      <c r="C4" s="168"/>
      <c r="D4" s="168"/>
      <c r="E4" s="168"/>
      <c r="F4" s="168"/>
      <c r="G4" s="168"/>
      <c r="H4" s="168"/>
      <c r="I4" s="168"/>
    </row>
    <row r="5" spans="1:9" ht="18" thickBot="1" x14ac:dyDescent="0.2">
      <c r="A5" s="168"/>
      <c r="B5" s="169" t="s">
        <v>261</v>
      </c>
      <c r="C5" s="170" t="str">
        <f>入力情報確認!$C$5</f>
        <v>ハクサイ根こぶ病</v>
      </c>
      <c r="D5" s="171" t="s">
        <v>236</v>
      </c>
      <c r="E5" s="171"/>
      <c r="F5" s="171"/>
      <c r="G5" s="172"/>
      <c r="H5" s="168"/>
      <c r="I5" s="168"/>
    </row>
    <row r="6" spans="1:9" s="167" customFormat="1" ht="18" thickBot="1" x14ac:dyDescent="0.2">
      <c r="A6" s="168"/>
      <c r="B6" s="169" t="s">
        <v>262</v>
      </c>
      <c r="C6" s="186" t="s">
        <v>263</v>
      </c>
      <c r="D6" s="171"/>
      <c r="E6" s="171"/>
      <c r="F6" s="171"/>
      <c r="G6" s="172"/>
      <c r="H6" s="168"/>
      <c r="I6" s="168"/>
    </row>
    <row r="7" spans="1:9" ht="13.5" customHeight="1" x14ac:dyDescent="0.15">
      <c r="A7" s="168"/>
      <c r="B7" s="168"/>
      <c r="C7" s="173"/>
      <c r="D7" s="173"/>
      <c r="E7" s="174"/>
      <c r="F7" s="174"/>
      <c r="G7" s="168"/>
      <c r="H7" s="168"/>
      <c r="I7" s="168"/>
    </row>
    <row r="8" spans="1:9" ht="13.5" customHeight="1" x14ac:dyDescent="0.15">
      <c r="A8" s="168"/>
      <c r="B8" s="175" t="s">
        <v>129</v>
      </c>
      <c r="C8" s="176"/>
      <c r="D8" s="176"/>
      <c r="E8" s="176"/>
      <c r="F8" s="176"/>
      <c r="G8" s="175"/>
      <c r="H8" s="175"/>
      <c r="I8" s="168"/>
    </row>
    <row r="9" spans="1:9" ht="13.5" customHeight="1" x14ac:dyDescent="0.15">
      <c r="A9" s="168"/>
      <c r="B9" s="168"/>
      <c r="C9" s="173"/>
      <c r="D9" s="173"/>
      <c r="E9" s="174"/>
      <c r="F9" s="177" t="s">
        <v>257</v>
      </c>
      <c r="G9" s="179" t="s">
        <v>256</v>
      </c>
      <c r="H9" s="168"/>
      <c r="I9" s="168"/>
    </row>
    <row r="10" spans="1:9" x14ac:dyDescent="0.15">
      <c r="A10" s="168"/>
      <c r="B10" s="168"/>
      <c r="C10" s="168"/>
      <c r="D10" s="168"/>
      <c r="E10" s="168"/>
      <c r="F10" s="168"/>
      <c r="G10" s="168"/>
      <c r="H10" s="168"/>
      <c r="I10" s="168"/>
    </row>
    <row r="11" spans="1:9" x14ac:dyDescent="0.15">
      <c r="A11" s="168"/>
      <c r="B11" s="168" t="s">
        <v>259</v>
      </c>
      <c r="C11" s="168"/>
      <c r="D11" s="168"/>
      <c r="E11" s="168"/>
      <c r="F11" s="168" t="s">
        <v>258</v>
      </c>
      <c r="G11" s="219" t="s">
        <v>260</v>
      </c>
      <c r="H11" s="219"/>
      <c r="I11" s="219"/>
    </row>
    <row r="12" spans="1:9" x14ac:dyDescent="0.15">
      <c r="A12" s="168"/>
      <c r="B12" s="168"/>
      <c r="C12" s="168"/>
      <c r="D12" s="168"/>
      <c r="E12" s="168"/>
      <c r="F12" s="168"/>
      <c r="G12" s="168"/>
      <c r="H12" s="168"/>
      <c r="I12" s="168"/>
    </row>
    <row r="13" spans="1:9" x14ac:dyDescent="0.15">
      <c r="A13" s="168"/>
      <c r="B13" s="168" t="s">
        <v>94</v>
      </c>
      <c r="C13" s="168"/>
      <c r="D13" s="168"/>
      <c r="E13" s="168"/>
      <c r="F13" s="168"/>
      <c r="G13" s="168"/>
      <c r="H13" s="168"/>
      <c r="I13" s="168"/>
    </row>
    <row r="14" spans="1:9" ht="14.25" thickBot="1" x14ac:dyDescent="0.2">
      <c r="A14" s="168"/>
      <c r="B14" s="168"/>
      <c r="C14" s="168" t="s">
        <v>102</v>
      </c>
      <c r="D14" s="168"/>
      <c r="E14" s="168"/>
      <c r="F14" s="168"/>
      <c r="G14" s="168"/>
      <c r="H14" s="168"/>
      <c r="I14" s="168"/>
    </row>
    <row r="15" spans="1:9" x14ac:dyDescent="0.15">
      <c r="A15" s="168"/>
      <c r="B15" s="168"/>
      <c r="C15" s="210" t="s">
        <v>313</v>
      </c>
      <c r="D15" s="211"/>
      <c r="E15" s="211"/>
      <c r="F15" s="211"/>
      <c r="G15" s="211"/>
      <c r="H15" s="212"/>
      <c r="I15" s="168"/>
    </row>
    <row r="16" spans="1:9" x14ac:dyDescent="0.15">
      <c r="A16" s="168"/>
      <c r="B16" s="168"/>
      <c r="C16" s="213"/>
      <c r="D16" s="214"/>
      <c r="E16" s="214"/>
      <c r="F16" s="214"/>
      <c r="G16" s="214"/>
      <c r="H16" s="215"/>
      <c r="I16" s="168"/>
    </row>
    <row r="17" spans="1:9" x14ac:dyDescent="0.15">
      <c r="A17" s="168"/>
      <c r="B17" s="168"/>
      <c r="C17" s="213"/>
      <c r="D17" s="214"/>
      <c r="E17" s="214"/>
      <c r="F17" s="214"/>
      <c r="G17" s="214"/>
      <c r="H17" s="215"/>
      <c r="I17" s="168"/>
    </row>
    <row r="18" spans="1:9" x14ac:dyDescent="0.15">
      <c r="A18" s="168"/>
      <c r="B18" s="168"/>
      <c r="C18" s="213"/>
      <c r="D18" s="214"/>
      <c r="E18" s="214"/>
      <c r="F18" s="214"/>
      <c r="G18" s="214"/>
      <c r="H18" s="215"/>
      <c r="I18" s="168"/>
    </row>
    <row r="19" spans="1:9" ht="14.25" thickBot="1" x14ac:dyDescent="0.2">
      <c r="A19" s="168"/>
      <c r="B19" s="168"/>
      <c r="C19" s="216"/>
      <c r="D19" s="217"/>
      <c r="E19" s="217"/>
      <c r="F19" s="217"/>
      <c r="G19" s="217"/>
      <c r="H19" s="218"/>
      <c r="I19" s="168"/>
    </row>
    <row r="20" spans="1:9" x14ac:dyDescent="0.15">
      <c r="A20" s="168"/>
      <c r="B20" s="168"/>
      <c r="C20" s="168"/>
      <c r="D20" s="168"/>
      <c r="E20" s="168"/>
      <c r="F20" s="168"/>
      <c r="G20" s="168"/>
      <c r="H20" s="168"/>
      <c r="I20" s="168"/>
    </row>
    <row r="21" spans="1:9" x14ac:dyDescent="0.15">
      <c r="A21" s="168"/>
      <c r="B21" s="168" t="s">
        <v>95</v>
      </c>
      <c r="C21" s="168"/>
      <c r="D21" s="168"/>
      <c r="E21" s="168"/>
      <c r="F21" s="168"/>
      <c r="G21" s="168"/>
      <c r="H21" s="168"/>
      <c r="I21" s="168"/>
    </row>
    <row r="22" spans="1:9" ht="14.25" thickBot="1" x14ac:dyDescent="0.2">
      <c r="A22" s="168"/>
      <c r="B22" s="168"/>
      <c r="C22" s="168" t="s">
        <v>103</v>
      </c>
      <c r="D22" s="168"/>
      <c r="E22" s="168"/>
      <c r="F22" s="168"/>
      <c r="G22" s="168"/>
      <c r="H22" s="168"/>
      <c r="I22" s="168"/>
    </row>
    <row r="23" spans="1:9" ht="13.5" customHeight="1" x14ac:dyDescent="0.15">
      <c r="A23" s="168"/>
      <c r="B23" s="168"/>
      <c r="C23" s="220" t="s">
        <v>314</v>
      </c>
      <c r="D23" s="221"/>
      <c r="E23" s="221"/>
      <c r="F23" s="221"/>
      <c r="G23" s="221"/>
      <c r="H23" s="222"/>
      <c r="I23" s="168"/>
    </row>
    <row r="24" spans="1:9" x14ac:dyDescent="0.15">
      <c r="A24" s="168"/>
      <c r="B24" s="168"/>
      <c r="C24" s="223"/>
      <c r="D24" s="224"/>
      <c r="E24" s="224"/>
      <c r="F24" s="224"/>
      <c r="G24" s="224"/>
      <c r="H24" s="225"/>
      <c r="I24" s="168"/>
    </row>
    <row r="25" spans="1:9" x14ac:dyDescent="0.15">
      <c r="A25" s="168"/>
      <c r="B25" s="168"/>
      <c r="C25" s="223"/>
      <c r="D25" s="224"/>
      <c r="E25" s="224"/>
      <c r="F25" s="224"/>
      <c r="G25" s="224"/>
      <c r="H25" s="225"/>
      <c r="I25" s="168"/>
    </row>
    <row r="26" spans="1:9" x14ac:dyDescent="0.15">
      <c r="A26" s="168"/>
      <c r="B26" s="168"/>
      <c r="C26" s="223"/>
      <c r="D26" s="224"/>
      <c r="E26" s="224"/>
      <c r="F26" s="224"/>
      <c r="G26" s="224"/>
      <c r="H26" s="225"/>
      <c r="I26" s="168"/>
    </row>
    <row r="27" spans="1:9" x14ac:dyDescent="0.15">
      <c r="A27" s="168"/>
      <c r="B27" s="168"/>
      <c r="C27" s="223"/>
      <c r="D27" s="224"/>
      <c r="E27" s="224"/>
      <c r="F27" s="224"/>
      <c r="G27" s="224"/>
      <c r="H27" s="225"/>
      <c r="I27" s="168"/>
    </row>
    <row r="28" spans="1:9" s="97" customFormat="1" x14ac:dyDescent="0.15">
      <c r="A28" s="168"/>
      <c r="B28" s="168"/>
      <c r="C28" s="223"/>
      <c r="D28" s="224"/>
      <c r="E28" s="224"/>
      <c r="F28" s="224"/>
      <c r="G28" s="224"/>
      <c r="H28" s="225"/>
      <c r="I28" s="168"/>
    </row>
    <row r="29" spans="1:9" s="97" customFormat="1" x14ac:dyDescent="0.15">
      <c r="A29" s="168"/>
      <c r="B29" s="168"/>
      <c r="C29" s="223"/>
      <c r="D29" s="224"/>
      <c r="E29" s="224"/>
      <c r="F29" s="224"/>
      <c r="G29" s="224"/>
      <c r="H29" s="225"/>
      <c r="I29" s="168"/>
    </row>
    <row r="30" spans="1:9" s="97" customFormat="1" ht="14.25" thickBot="1" x14ac:dyDescent="0.2">
      <c r="A30" s="168"/>
      <c r="B30" s="168"/>
      <c r="C30" s="226"/>
      <c r="D30" s="227"/>
      <c r="E30" s="227"/>
      <c r="F30" s="227"/>
      <c r="G30" s="227"/>
      <c r="H30" s="228"/>
      <c r="I30" s="168"/>
    </row>
    <row r="31" spans="1:9" s="97" customFormat="1" x14ac:dyDescent="0.15">
      <c r="A31" s="168"/>
      <c r="B31" s="168"/>
      <c r="C31" s="180"/>
      <c r="D31" s="180"/>
      <c r="E31" s="180"/>
      <c r="F31" s="180"/>
      <c r="G31" s="180"/>
      <c r="H31" s="180"/>
      <c r="I31" s="168"/>
    </row>
    <row r="32" spans="1:9" x14ac:dyDescent="0.15">
      <c r="A32" s="168"/>
      <c r="B32" s="168"/>
      <c r="C32" s="168"/>
      <c r="D32" s="168"/>
      <c r="E32" s="168"/>
      <c r="F32" s="168"/>
      <c r="G32" s="168"/>
      <c r="H32" s="168"/>
      <c r="I32" s="168"/>
    </row>
    <row r="33" spans="1:9" x14ac:dyDescent="0.15">
      <c r="A33" s="168"/>
      <c r="B33" s="168" t="s">
        <v>96</v>
      </c>
      <c r="C33" s="168"/>
      <c r="D33" s="168"/>
      <c r="E33" s="168"/>
      <c r="F33" s="168"/>
      <c r="G33" s="168"/>
      <c r="H33" s="168"/>
      <c r="I33" s="168"/>
    </row>
    <row r="34" spans="1:9" x14ac:dyDescent="0.15">
      <c r="A34" s="168"/>
      <c r="B34" s="168"/>
      <c r="C34" s="168"/>
      <c r="D34" s="168"/>
      <c r="E34" s="168"/>
      <c r="F34" s="168"/>
      <c r="G34" s="168"/>
      <c r="H34" s="168"/>
      <c r="I34" s="168"/>
    </row>
    <row r="35" spans="1:9" x14ac:dyDescent="0.15">
      <c r="A35" s="168"/>
      <c r="B35" s="168" t="s">
        <v>99</v>
      </c>
      <c r="C35" s="168"/>
      <c r="D35" s="168"/>
      <c r="E35" s="168"/>
      <c r="F35" s="168"/>
      <c r="G35" s="168"/>
      <c r="H35" s="168"/>
      <c r="I35" s="168"/>
    </row>
    <row r="36" spans="1:9" x14ac:dyDescent="0.15">
      <c r="A36" s="168"/>
      <c r="B36" s="168"/>
      <c r="C36" s="168" t="s">
        <v>97</v>
      </c>
      <c r="D36" s="168"/>
      <c r="E36" s="168"/>
      <c r="F36" s="168" t="s">
        <v>100</v>
      </c>
      <c r="G36" s="181" t="s">
        <v>218</v>
      </c>
      <c r="H36" s="181"/>
      <c r="I36" s="182"/>
    </row>
    <row r="37" spans="1:9" x14ac:dyDescent="0.15">
      <c r="A37" s="168"/>
      <c r="B37" s="168"/>
      <c r="C37" s="168"/>
      <c r="D37" s="168"/>
      <c r="E37" s="168"/>
      <c r="F37" s="168"/>
      <c r="G37" s="181"/>
      <c r="H37" s="181"/>
      <c r="I37" s="168"/>
    </row>
    <row r="38" spans="1:9" x14ac:dyDescent="0.15">
      <c r="A38" s="168"/>
      <c r="B38" s="168" t="s">
        <v>98</v>
      </c>
      <c r="C38" s="168"/>
      <c r="D38" s="168"/>
      <c r="E38" s="168"/>
      <c r="F38" s="168"/>
      <c r="G38" s="168"/>
      <c r="H38" s="168"/>
      <c r="I38" s="168"/>
    </row>
    <row r="39" spans="1:9" x14ac:dyDescent="0.15">
      <c r="A39" s="168"/>
      <c r="B39" s="168"/>
      <c r="C39" s="168" t="s">
        <v>237</v>
      </c>
      <c r="D39" s="168"/>
      <c r="E39" s="168"/>
      <c r="F39" s="168" t="s">
        <v>100</v>
      </c>
      <c r="G39" s="198" t="s">
        <v>264</v>
      </c>
      <c r="H39" s="198"/>
      <c r="I39" s="181"/>
    </row>
    <row r="40" spans="1:9" x14ac:dyDescent="0.15">
      <c r="A40" s="168"/>
      <c r="B40" s="168"/>
      <c r="C40" s="168"/>
      <c r="D40" s="168"/>
      <c r="E40" s="168"/>
      <c r="F40" s="168"/>
      <c r="G40" s="168"/>
      <c r="H40" s="168"/>
      <c r="I40" s="168"/>
    </row>
    <row r="41" spans="1:9" x14ac:dyDescent="0.15">
      <c r="A41" s="168"/>
      <c r="B41" s="168" t="s">
        <v>104</v>
      </c>
      <c r="C41" s="168"/>
      <c r="D41" s="168"/>
      <c r="E41" s="168"/>
      <c r="F41" s="168"/>
      <c r="G41" s="168"/>
      <c r="H41" s="168"/>
      <c r="I41" s="168"/>
    </row>
    <row r="42" spans="1:9" x14ac:dyDescent="0.15">
      <c r="A42" s="168"/>
      <c r="B42" s="168" t="s">
        <v>105</v>
      </c>
      <c r="C42" s="168" t="s">
        <v>238</v>
      </c>
      <c r="D42" s="168"/>
      <c r="E42" s="168"/>
      <c r="F42" s="168" t="s">
        <v>101</v>
      </c>
      <c r="G42" s="178" t="s">
        <v>106</v>
      </c>
      <c r="H42" s="168"/>
      <c r="I42" s="168"/>
    </row>
    <row r="43" spans="1:9" x14ac:dyDescent="0.15">
      <c r="A43" s="168"/>
      <c r="B43" s="168"/>
      <c r="C43" s="168"/>
      <c r="D43" s="168"/>
      <c r="E43" s="168"/>
      <c r="F43" s="168"/>
      <c r="G43" s="178"/>
      <c r="H43" s="168"/>
      <c r="I43" s="168"/>
    </row>
    <row r="44" spans="1:9" x14ac:dyDescent="0.15">
      <c r="A44" s="168"/>
      <c r="B44" s="168" t="s">
        <v>265</v>
      </c>
      <c r="C44" s="168"/>
      <c r="D44" s="168"/>
      <c r="E44" s="168"/>
      <c r="F44" s="168" t="s">
        <v>141</v>
      </c>
      <c r="G44" s="179" t="s">
        <v>256</v>
      </c>
      <c r="H44" s="168"/>
      <c r="I44" s="168"/>
    </row>
    <row r="45" spans="1:9" x14ac:dyDescent="0.15">
      <c r="A45" s="168"/>
      <c r="B45" s="168"/>
      <c r="C45" s="168"/>
      <c r="D45" s="168"/>
      <c r="E45" s="168"/>
      <c r="F45" s="168"/>
      <c r="G45" s="168"/>
      <c r="H45" s="168"/>
      <c r="I45" s="168"/>
    </row>
    <row r="46" spans="1:9" x14ac:dyDescent="0.15">
      <c r="A46" s="168"/>
      <c r="B46" s="168" t="s">
        <v>107</v>
      </c>
      <c r="C46" s="168"/>
      <c r="D46" s="168"/>
      <c r="E46" s="168"/>
      <c r="F46" s="168"/>
      <c r="G46" s="168"/>
      <c r="H46" s="168"/>
      <c r="I46" s="168"/>
    </row>
    <row r="47" spans="1:9" ht="14.25" thickBot="1" x14ac:dyDescent="0.2">
      <c r="A47" s="168"/>
      <c r="B47" s="168"/>
      <c r="C47" s="168" t="s">
        <v>108</v>
      </c>
      <c r="D47" s="168"/>
      <c r="E47" s="168"/>
      <c r="F47" s="168"/>
      <c r="G47" s="168"/>
      <c r="H47" s="168"/>
      <c r="I47" s="168"/>
    </row>
    <row r="48" spans="1:9" x14ac:dyDescent="0.15">
      <c r="A48" s="168"/>
      <c r="B48" s="168"/>
      <c r="C48" s="201" t="s">
        <v>239</v>
      </c>
      <c r="D48" s="202"/>
      <c r="E48" s="202"/>
      <c r="F48" s="202"/>
      <c r="G48" s="202"/>
      <c r="H48" s="203"/>
      <c r="I48" s="168"/>
    </row>
    <row r="49" spans="1:9" x14ac:dyDescent="0.15">
      <c r="A49" s="168"/>
      <c r="B49" s="168"/>
      <c r="C49" s="204"/>
      <c r="D49" s="205"/>
      <c r="E49" s="205"/>
      <c r="F49" s="205"/>
      <c r="G49" s="205"/>
      <c r="H49" s="206"/>
      <c r="I49" s="168"/>
    </row>
    <row r="50" spans="1:9" ht="14.25" thickBot="1" x14ac:dyDescent="0.2">
      <c r="A50" s="168"/>
      <c r="B50" s="168"/>
      <c r="C50" s="207"/>
      <c r="D50" s="208"/>
      <c r="E50" s="208"/>
      <c r="F50" s="208"/>
      <c r="G50" s="208"/>
      <c r="H50" s="209"/>
      <c r="I50" s="168"/>
    </row>
    <row r="51" spans="1:9" x14ac:dyDescent="0.15">
      <c r="A51" s="168"/>
      <c r="B51" s="168"/>
      <c r="C51" s="168"/>
      <c r="D51" s="168"/>
      <c r="E51" s="168"/>
      <c r="F51" s="168"/>
      <c r="G51" s="168"/>
      <c r="H51" s="168"/>
      <c r="I51" s="168"/>
    </row>
    <row r="52" spans="1:9" x14ac:dyDescent="0.15">
      <c r="A52" s="168"/>
      <c r="B52" s="168"/>
      <c r="C52" s="168"/>
      <c r="D52" s="168"/>
      <c r="E52" s="168"/>
      <c r="F52" s="168"/>
      <c r="G52" s="168"/>
      <c r="H52" s="168"/>
      <c r="I52" s="168"/>
    </row>
    <row r="53" spans="1:9" x14ac:dyDescent="0.15">
      <c r="A53" s="168"/>
      <c r="B53" s="168" t="s">
        <v>109</v>
      </c>
      <c r="C53" s="168"/>
      <c r="D53" s="168"/>
      <c r="E53" s="168"/>
      <c r="F53" s="168"/>
      <c r="G53" s="168"/>
      <c r="H53" s="168"/>
      <c r="I53" s="168"/>
    </row>
    <row r="54" spans="1:9" x14ac:dyDescent="0.15">
      <c r="A54" s="168"/>
      <c r="B54" s="168"/>
      <c r="C54" s="168"/>
      <c r="D54" s="168"/>
      <c r="E54" s="168"/>
      <c r="F54" s="168"/>
      <c r="G54" s="168"/>
      <c r="H54" s="168"/>
      <c r="I54" s="168"/>
    </row>
    <row r="55" spans="1:9" x14ac:dyDescent="0.15">
      <c r="B55" t="s">
        <v>105</v>
      </c>
    </row>
  </sheetData>
  <mergeCells count="7">
    <mergeCell ref="A1:I1"/>
    <mergeCell ref="G39:H39"/>
    <mergeCell ref="A3:I3"/>
    <mergeCell ref="C48:H50"/>
    <mergeCell ref="C15:H19"/>
    <mergeCell ref="G11:I11"/>
    <mergeCell ref="C23:H30"/>
  </mergeCells>
  <phoneticPr fontId="1"/>
  <hyperlinks>
    <hyperlink ref="G36:H36" location="診断項目リスト!A1" display="診断項目作成シート"/>
    <hyperlink ref="G42" location="防除技術リスト!A1" display="防除技術リスト!A1"/>
    <hyperlink ref="G11:I11" location="入力情報確認!A1" display="入力情報確認A1"/>
    <hyperlink ref="G9" location="入力情報確認!A1" display="入力情報確認!A1"/>
    <hyperlink ref="G44" location="入力情報確認!A1" display="入力情報確認!A1"/>
    <hyperlink ref="C6" location="入力情報確認!C5" display="Plasmodiophora brassicae"/>
    <hyperlink ref="G39:H39" location="評価票!B2" display="評価票!B2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5" zoomScaleNormal="85" workbookViewId="0">
      <selection sqref="A1:G1"/>
    </sheetView>
  </sheetViews>
  <sheetFormatPr defaultRowHeight="13.5" x14ac:dyDescent="0.15"/>
  <cols>
    <col min="1" max="1" width="3.5" customWidth="1"/>
    <col min="2" max="2" width="3.625" customWidth="1"/>
    <col min="3" max="3" width="15.625" customWidth="1"/>
    <col min="4" max="4" width="50.75" customWidth="1"/>
    <col min="5" max="5" width="25.625" customWidth="1"/>
    <col min="6" max="6" width="10.375" customWidth="1"/>
    <col min="7" max="7" width="4.125" customWidth="1"/>
    <col min="8" max="8" width="18.125" customWidth="1"/>
    <col min="9" max="9" width="2" customWidth="1"/>
  </cols>
  <sheetData>
    <row r="1" spans="1:9" ht="43.5" customHeight="1" x14ac:dyDescent="0.15">
      <c r="A1" s="233" t="s">
        <v>252</v>
      </c>
      <c r="B1" s="233"/>
      <c r="C1" s="233"/>
      <c r="D1" s="233"/>
      <c r="E1" s="233"/>
      <c r="F1" s="233"/>
      <c r="G1" s="233"/>
      <c r="I1" s="14"/>
    </row>
    <row r="2" spans="1:9" s="106" customFormat="1" ht="13.5" customHeight="1" x14ac:dyDescent="0.15">
      <c r="A2" s="234" t="s">
        <v>248</v>
      </c>
      <c r="B2" s="234"/>
      <c r="C2" s="234"/>
      <c r="D2" s="234"/>
      <c r="E2" s="234"/>
      <c r="F2" s="234"/>
      <c r="G2" s="234"/>
      <c r="I2" s="14"/>
    </row>
    <row r="3" spans="1:9" s="106" customFormat="1" ht="16.5" customHeight="1" x14ac:dyDescent="0.15">
      <c r="A3" s="183"/>
      <c r="B3" s="183"/>
      <c r="C3" s="183"/>
      <c r="D3" s="183"/>
      <c r="E3" s="183"/>
      <c r="F3" s="183"/>
      <c r="G3" s="183"/>
      <c r="I3" s="14"/>
    </row>
    <row r="4" spans="1:9" x14ac:dyDescent="0.15">
      <c r="A4" s="6"/>
      <c r="B4" s="187"/>
      <c r="C4" s="6"/>
      <c r="D4" s="6"/>
      <c r="E4" s="6"/>
      <c r="F4" s="6"/>
      <c r="G4" s="6"/>
      <c r="I4" s="14"/>
    </row>
    <row r="5" spans="1:9" ht="14.25" thickBot="1" x14ac:dyDescent="0.2">
      <c r="A5" s="6"/>
      <c r="B5" s="21" t="s">
        <v>18</v>
      </c>
      <c r="C5" s="21" t="s">
        <v>17</v>
      </c>
      <c r="D5" s="61" t="s">
        <v>191</v>
      </c>
      <c r="E5" s="21" t="s">
        <v>87</v>
      </c>
      <c r="F5" s="60" t="s">
        <v>277</v>
      </c>
      <c r="G5" s="187" t="s">
        <v>278</v>
      </c>
      <c r="I5" s="16"/>
    </row>
    <row r="6" spans="1:9" ht="14.25" thickBot="1" x14ac:dyDescent="0.2">
      <c r="A6" s="6"/>
      <c r="B6" s="7">
        <v>1</v>
      </c>
      <c r="C6" s="188" t="s">
        <v>267</v>
      </c>
      <c r="D6" s="111" t="s">
        <v>272</v>
      </c>
      <c r="E6" s="112" t="s">
        <v>279</v>
      </c>
      <c r="F6" s="96">
        <v>12000</v>
      </c>
      <c r="G6" s="6"/>
      <c r="I6" s="17"/>
    </row>
    <row r="7" spans="1:9" ht="14.25" thickBot="1" x14ac:dyDescent="0.2">
      <c r="A7" s="6"/>
      <c r="B7" s="7">
        <v>2</v>
      </c>
      <c r="C7" s="188" t="s">
        <v>268</v>
      </c>
      <c r="D7" s="112" t="s">
        <v>273</v>
      </c>
      <c r="E7" s="112" t="s">
        <v>280</v>
      </c>
      <c r="F7" s="96">
        <v>0</v>
      </c>
      <c r="G7" s="6"/>
      <c r="I7" s="17"/>
    </row>
    <row r="8" spans="1:9" ht="14.25" thickBot="1" x14ac:dyDescent="0.2">
      <c r="A8" s="6"/>
      <c r="B8" s="7">
        <v>3</v>
      </c>
      <c r="C8" s="188" t="s">
        <v>269</v>
      </c>
      <c r="D8" s="113" t="s">
        <v>274</v>
      </c>
      <c r="E8" s="112" t="s">
        <v>281</v>
      </c>
      <c r="F8" s="96">
        <v>10000</v>
      </c>
      <c r="G8" s="6"/>
      <c r="I8" s="17"/>
    </row>
    <row r="9" spans="1:9" ht="14.25" thickBot="1" x14ac:dyDescent="0.2">
      <c r="A9" s="6"/>
      <c r="B9" s="7">
        <v>4</v>
      </c>
      <c r="C9" s="188" t="s">
        <v>270</v>
      </c>
      <c r="D9" s="112" t="s">
        <v>275</v>
      </c>
      <c r="E9" s="112" t="s">
        <v>282</v>
      </c>
      <c r="F9" s="96">
        <v>1000</v>
      </c>
      <c r="G9" s="6"/>
      <c r="I9" s="17"/>
    </row>
    <row r="10" spans="1:9" ht="14.25" thickBot="1" x14ac:dyDescent="0.2">
      <c r="A10" s="6"/>
      <c r="B10" s="7">
        <v>5</v>
      </c>
      <c r="C10" s="188" t="s">
        <v>271</v>
      </c>
      <c r="D10" s="113" t="s">
        <v>276</v>
      </c>
      <c r="E10" s="112" t="s">
        <v>283</v>
      </c>
      <c r="F10" s="95">
        <v>0</v>
      </c>
      <c r="G10" s="6"/>
      <c r="I10" s="17"/>
    </row>
    <row r="11" spans="1:9" ht="14.25" thickBot="1" x14ac:dyDescent="0.2">
      <c r="A11" s="6"/>
      <c r="B11" s="7">
        <v>6</v>
      </c>
      <c r="C11" s="33"/>
      <c r="D11" s="114"/>
      <c r="E11" s="114"/>
      <c r="F11" s="33"/>
      <c r="G11" s="6"/>
      <c r="I11" s="17"/>
    </row>
    <row r="12" spans="1:9" ht="14.25" thickBot="1" x14ac:dyDescent="0.2">
      <c r="A12" s="6"/>
      <c r="B12" s="7">
        <v>7</v>
      </c>
      <c r="C12" s="33"/>
      <c r="D12" s="115"/>
      <c r="E12" s="114"/>
      <c r="F12" s="55"/>
      <c r="G12" s="6"/>
      <c r="I12" s="17"/>
    </row>
    <row r="13" spans="1:9" ht="14.25" thickBot="1" x14ac:dyDescent="0.2">
      <c r="A13" s="6"/>
      <c r="B13" s="7">
        <v>8</v>
      </c>
      <c r="C13" s="33"/>
      <c r="D13" s="114"/>
      <c r="E13" s="114"/>
      <c r="F13" s="55"/>
      <c r="G13" s="6"/>
      <c r="I13" s="17"/>
    </row>
    <row r="14" spans="1:9" ht="14.25" thickBot="1" x14ac:dyDescent="0.2">
      <c r="A14" s="6"/>
      <c r="B14" s="7">
        <v>9</v>
      </c>
      <c r="C14" s="33"/>
      <c r="D14" s="115"/>
      <c r="E14" s="114"/>
      <c r="F14" s="55"/>
      <c r="G14" s="6"/>
      <c r="I14" s="17"/>
    </row>
    <row r="15" spans="1:9" ht="14.25" thickBot="1" x14ac:dyDescent="0.2">
      <c r="A15" s="6"/>
      <c r="B15" s="7">
        <v>10</v>
      </c>
      <c r="C15" s="33"/>
      <c r="D15" s="114"/>
      <c r="E15" s="114"/>
      <c r="F15" s="55"/>
      <c r="G15" s="6"/>
      <c r="I15" s="17"/>
    </row>
    <row r="16" spans="1:9" ht="8.25" customHeight="1" thickBot="1" x14ac:dyDescent="0.2">
      <c r="A16" s="6"/>
      <c r="B16" s="8"/>
      <c r="C16" s="8"/>
      <c r="D16" s="20"/>
      <c r="E16" s="8"/>
      <c r="F16" s="6"/>
      <c r="G16" s="6"/>
      <c r="I16" s="17"/>
    </row>
    <row r="17" spans="1:9" ht="14.25" thickBot="1" x14ac:dyDescent="0.2">
      <c r="A17" s="6"/>
      <c r="B17" s="8"/>
      <c r="C17" s="6"/>
      <c r="D17" s="24" t="s">
        <v>136</v>
      </c>
      <c r="E17" s="229" t="s">
        <v>204</v>
      </c>
      <c r="F17" s="230"/>
      <c r="G17" s="6"/>
      <c r="I17" s="17"/>
    </row>
    <row r="18" spans="1:9" ht="14.25" thickBot="1" x14ac:dyDescent="0.2">
      <c r="A18" s="6"/>
      <c r="B18" s="8"/>
      <c r="C18" s="6"/>
      <c r="D18" s="24" t="s">
        <v>137</v>
      </c>
      <c r="E18" s="231" t="s">
        <v>196</v>
      </c>
      <c r="F18" s="232"/>
      <c r="G18" s="6"/>
      <c r="I18" s="17"/>
    </row>
    <row r="19" spans="1:9" ht="14.25" thickBot="1" x14ac:dyDescent="0.2">
      <c r="A19" s="6"/>
      <c r="B19" s="8"/>
      <c r="C19" s="6"/>
      <c r="D19" s="67" t="s">
        <v>217</v>
      </c>
      <c r="E19" s="231" t="s">
        <v>266</v>
      </c>
      <c r="F19" s="232"/>
      <c r="G19" s="6"/>
      <c r="I19" s="69"/>
    </row>
    <row r="20" spans="1:9" x14ac:dyDescent="0.15">
      <c r="A20" s="6"/>
      <c r="B20" s="8"/>
      <c r="C20" s="20"/>
      <c r="D20" s="6"/>
      <c r="E20" s="8"/>
      <c r="F20" s="6"/>
      <c r="G20" s="6"/>
      <c r="I20" s="17"/>
    </row>
    <row r="21" spans="1:9" x14ac:dyDescent="0.15">
      <c r="A21" s="6"/>
      <c r="B21" s="8"/>
      <c r="C21" s="20" t="s">
        <v>110</v>
      </c>
      <c r="D21" s="6"/>
      <c r="E21" s="8"/>
      <c r="F21" s="6"/>
      <c r="G21" s="6"/>
      <c r="I21" s="17"/>
    </row>
    <row r="22" spans="1:9" ht="14.25" thickBot="1" x14ac:dyDescent="0.2">
      <c r="A22" s="6"/>
      <c r="B22" s="21" t="s">
        <v>18</v>
      </c>
      <c r="C22" s="21" t="s">
        <v>1</v>
      </c>
      <c r="D22" s="61" t="s">
        <v>85</v>
      </c>
      <c r="E22" s="21" t="s">
        <v>87</v>
      </c>
      <c r="F22" s="68" t="s">
        <v>211</v>
      </c>
      <c r="G22" s="6"/>
      <c r="I22" s="17"/>
    </row>
    <row r="23" spans="1:9" ht="28.5" customHeight="1" thickBot="1" x14ac:dyDescent="0.2">
      <c r="A23" s="6"/>
      <c r="B23" s="7">
        <v>1</v>
      </c>
      <c r="C23" s="22" t="s">
        <v>111</v>
      </c>
      <c r="D23" s="62" t="s">
        <v>119</v>
      </c>
      <c r="E23" s="7"/>
      <c r="F23" s="56">
        <v>0</v>
      </c>
      <c r="G23" s="6"/>
      <c r="I23" s="17"/>
    </row>
    <row r="24" spans="1:9" ht="14.25" thickBot="1" x14ac:dyDescent="0.2">
      <c r="A24" s="6"/>
      <c r="B24" s="7">
        <v>2</v>
      </c>
      <c r="C24" s="22" t="s">
        <v>112</v>
      </c>
      <c r="D24" s="63" t="s">
        <v>113</v>
      </c>
      <c r="E24" s="22" t="s">
        <v>114</v>
      </c>
      <c r="F24" s="130">
        <v>10000</v>
      </c>
      <c r="G24" s="6"/>
      <c r="I24" s="17"/>
    </row>
    <row r="25" spans="1:9" ht="14.25" thickBot="1" x14ac:dyDescent="0.2">
      <c r="A25" s="6"/>
      <c r="B25" s="7">
        <v>3</v>
      </c>
      <c r="C25" s="22" t="s">
        <v>118</v>
      </c>
      <c r="D25" s="64" t="s">
        <v>192</v>
      </c>
      <c r="E25" s="23"/>
      <c r="F25" s="130"/>
      <c r="G25" s="6"/>
      <c r="I25" s="17"/>
    </row>
    <row r="26" spans="1:9" ht="14.25" thickBot="1" x14ac:dyDescent="0.2">
      <c r="A26" s="6"/>
      <c r="B26" s="7">
        <v>4</v>
      </c>
      <c r="C26" s="23" t="s">
        <v>115</v>
      </c>
      <c r="D26" s="63" t="s">
        <v>117</v>
      </c>
      <c r="E26" s="23" t="s">
        <v>116</v>
      </c>
      <c r="F26" s="130">
        <v>0</v>
      </c>
      <c r="G26" s="6"/>
      <c r="I26" s="17"/>
    </row>
    <row r="27" spans="1:9" ht="14.25" thickBot="1" x14ac:dyDescent="0.2">
      <c r="A27" s="6"/>
      <c r="B27" s="7">
        <v>5</v>
      </c>
      <c r="C27" s="7"/>
      <c r="D27" s="66"/>
      <c r="E27" s="7"/>
      <c r="F27" s="7"/>
      <c r="G27" s="6"/>
      <c r="I27" s="17"/>
    </row>
    <row r="28" spans="1:9" ht="14.25" thickBot="1" x14ac:dyDescent="0.2">
      <c r="A28" s="6"/>
      <c r="B28" s="7">
        <v>6</v>
      </c>
      <c r="C28" s="7"/>
      <c r="D28" s="65"/>
      <c r="E28" s="7"/>
      <c r="F28" s="7"/>
      <c r="G28" s="6"/>
      <c r="I28" s="17"/>
    </row>
    <row r="29" spans="1:9" ht="14.25" thickBot="1" x14ac:dyDescent="0.2">
      <c r="A29" s="6"/>
      <c r="B29" s="7">
        <v>7</v>
      </c>
      <c r="C29" s="7"/>
      <c r="D29" s="66"/>
      <c r="E29" s="7"/>
      <c r="F29" s="58"/>
      <c r="G29" s="6"/>
      <c r="I29" s="17"/>
    </row>
    <row r="30" spans="1:9" ht="14.25" thickBot="1" x14ac:dyDescent="0.2">
      <c r="A30" s="6"/>
      <c r="B30" s="7">
        <v>8</v>
      </c>
      <c r="C30" s="7"/>
      <c r="D30" s="65"/>
      <c r="E30" s="7"/>
      <c r="F30" s="58"/>
      <c r="G30" s="6"/>
      <c r="I30" s="17"/>
    </row>
    <row r="31" spans="1:9" ht="14.25" thickBot="1" x14ac:dyDescent="0.2">
      <c r="A31" s="6"/>
      <c r="B31" s="7">
        <v>9</v>
      </c>
      <c r="C31" s="7"/>
      <c r="D31" s="66"/>
      <c r="E31" s="7"/>
      <c r="F31" s="58"/>
      <c r="G31" s="6"/>
      <c r="I31" s="17"/>
    </row>
    <row r="32" spans="1:9" ht="14.25" thickBot="1" x14ac:dyDescent="0.2">
      <c r="A32" s="6"/>
      <c r="B32" s="7">
        <v>10</v>
      </c>
      <c r="C32" s="7"/>
      <c r="D32" s="65"/>
      <c r="E32" s="7"/>
      <c r="F32" s="58"/>
      <c r="G32" s="6"/>
      <c r="I32" s="17"/>
    </row>
    <row r="33" spans="1:9" x14ac:dyDescent="0.15">
      <c r="A33" s="6"/>
      <c r="B33" s="8"/>
      <c r="C33" s="20"/>
      <c r="D33" s="6"/>
      <c r="E33" s="8"/>
      <c r="F33" s="6"/>
      <c r="G33" s="6"/>
      <c r="I33" s="17"/>
    </row>
    <row r="34" spans="1:9" x14ac:dyDescent="0.15">
      <c r="B34" s="15"/>
      <c r="C34" s="15"/>
      <c r="D34" s="15"/>
      <c r="E34" s="14"/>
      <c r="I34" s="17"/>
    </row>
    <row r="35" spans="1:9" ht="24" x14ac:dyDescent="0.15">
      <c r="A35" s="2"/>
      <c r="B35" s="3" t="s">
        <v>84</v>
      </c>
      <c r="C35" s="2"/>
      <c r="D35" s="2"/>
      <c r="E35" s="2"/>
      <c r="F35" s="2"/>
      <c r="G35" s="2"/>
      <c r="I35" s="14"/>
    </row>
    <row r="36" spans="1:9" x14ac:dyDescent="0.15">
      <c r="A36" s="2"/>
      <c r="B36" s="2" t="s">
        <v>86</v>
      </c>
      <c r="C36" s="2"/>
      <c r="D36" s="2"/>
      <c r="E36" s="2"/>
      <c r="F36" s="2"/>
      <c r="G36" s="2"/>
      <c r="I36" s="14"/>
    </row>
    <row r="37" spans="1:9" x14ac:dyDescent="0.15">
      <c r="A37" s="2"/>
      <c r="B37" s="2"/>
      <c r="C37" s="2"/>
      <c r="D37" s="2"/>
      <c r="E37" s="2"/>
      <c r="F37" s="2"/>
      <c r="G37" s="2"/>
      <c r="I37" s="14"/>
    </row>
    <row r="38" spans="1:9" x14ac:dyDescent="0.15">
      <c r="A38" s="2"/>
      <c r="B38" s="37" t="s">
        <v>4</v>
      </c>
      <c r="C38" s="35"/>
      <c r="D38" s="105" t="s">
        <v>15</v>
      </c>
      <c r="E38" s="105" t="s">
        <v>15</v>
      </c>
      <c r="F38" s="2"/>
      <c r="G38" s="2"/>
      <c r="I38" s="14"/>
    </row>
    <row r="39" spans="1:9" ht="14.25" thickBot="1" x14ac:dyDescent="0.2">
      <c r="A39" s="2"/>
      <c r="B39" s="2">
        <v>1</v>
      </c>
      <c r="C39" s="4" t="s">
        <v>0</v>
      </c>
      <c r="D39" s="147"/>
      <c r="E39" s="147"/>
      <c r="F39" s="2"/>
      <c r="G39" s="2"/>
    </row>
    <row r="40" spans="1:9" ht="14.25" thickBot="1" x14ac:dyDescent="0.2">
      <c r="A40" s="2"/>
      <c r="B40" s="2"/>
      <c r="C40" s="34" t="s">
        <v>12</v>
      </c>
      <c r="D40" s="5"/>
      <c r="E40" s="5"/>
      <c r="F40" s="2"/>
      <c r="G40" s="2"/>
    </row>
    <row r="41" spans="1:9" ht="14.25" thickBot="1" x14ac:dyDescent="0.2">
      <c r="A41" s="2"/>
      <c r="B41" s="2"/>
      <c r="C41" s="34" t="s">
        <v>3</v>
      </c>
      <c r="D41" s="5"/>
      <c r="E41" s="5"/>
      <c r="F41" s="2"/>
      <c r="G41" s="2"/>
    </row>
    <row r="42" spans="1:9" x14ac:dyDescent="0.15">
      <c r="A42" s="2"/>
      <c r="B42" s="2"/>
      <c r="C42" s="4"/>
      <c r="D42" s="147"/>
      <c r="E42" s="147"/>
      <c r="F42" s="2"/>
      <c r="G42" s="2"/>
    </row>
    <row r="43" spans="1:9" x14ac:dyDescent="0.15">
      <c r="A43" s="2"/>
      <c r="B43" s="37" t="s">
        <v>5</v>
      </c>
      <c r="C43" s="36"/>
      <c r="D43" s="147"/>
      <c r="E43" s="147"/>
      <c r="F43" s="2"/>
      <c r="G43" s="2"/>
    </row>
    <row r="44" spans="1:9" ht="14.25" thickBot="1" x14ac:dyDescent="0.2">
      <c r="A44" s="2"/>
      <c r="B44" s="2">
        <v>1</v>
      </c>
      <c r="C44" s="4" t="s">
        <v>6</v>
      </c>
      <c r="D44" s="147"/>
      <c r="E44" s="147"/>
      <c r="F44" s="2"/>
      <c r="G44" s="2"/>
    </row>
    <row r="45" spans="1:9" ht="14.25" thickBot="1" x14ac:dyDescent="0.2">
      <c r="A45" s="2"/>
      <c r="B45" s="2"/>
      <c r="C45" s="34" t="s">
        <v>12</v>
      </c>
      <c r="D45" s="5"/>
      <c r="E45" s="5"/>
      <c r="F45" s="2"/>
      <c r="G45" s="2"/>
    </row>
    <row r="46" spans="1:9" ht="14.25" thickBot="1" x14ac:dyDescent="0.2">
      <c r="A46" s="2"/>
      <c r="B46" s="2"/>
      <c r="C46" s="34" t="s">
        <v>3</v>
      </c>
      <c r="D46" s="5"/>
      <c r="E46" s="147"/>
      <c r="F46" s="2"/>
      <c r="G46" s="2"/>
    </row>
    <row r="47" spans="1:9" ht="14.25" thickBot="1" x14ac:dyDescent="0.2">
      <c r="A47" s="2"/>
      <c r="B47" s="2">
        <v>2</v>
      </c>
      <c r="C47" s="4" t="s">
        <v>7</v>
      </c>
      <c r="D47" s="147"/>
      <c r="E47" s="5"/>
      <c r="F47" s="2"/>
      <c r="G47" s="2"/>
    </row>
    <row r="48" spans="1:9" ht="14.25" thickBot="1" x14ac:dyDescent="0.2">
      <c r="A48" s="2"/>
      <c r="B48" s="2"/>
      <c r="C48" s="34" t="s">
        <v>12</v>
      </c>
      <c r="D48" s="5"/>
      <c r="E48" s="147"/>
      <c r="F48" s="2"/>
      <c r="G48" s="2"/>
    </row>
    <row r="49" spans="1:7" ht="14.25" thickBot="1" x14ac:dyDescent="0.2">
      <c r="A49" s="2"/>
      <c r="B49" s="2"/>
      <c r="C49" s="34" t="s">
        <v>3</v>
      </c>
      <c r="D49" s="5"/>
      <c r="E49" s="5"/>
      <c r="F49" s="2"/>
      <c r="G49" s="2"/>
    </row>
    <row r="50" spans="1:7" ht="14.25" thickBot="1" x14ac:dyDescent="0.2">
      <c r="A50" s="2"/>
      <c r="B50" s="2">
        <v>3</v>
      </c>
      <c r="C50" s="4" t="s">
        <v>10</v>
      </c>
      <c r="D50" s="147"/>
      <c r="E50" s="147"/>
      <c r="F50" s="2"/>
      <c r="G50" s="2"/>
    </row>
    <row r="51" spans="1:7" ht="14.25" thickBot="1" x14ac:dyDescent="0.2">
      <c r="A51" s="2"/>
      <c r="B51" s="2"/>
      <c r="C51" s="34" t="s">
        <v>12</v>
      </c>
      <c r="D51" s="5"/>
      <c r="E51" s="5"/>
      <c r="F51" s="2"/>
      <c r="G51" s="2"/>
    </row>
    <row r="52" spans="1:7" ht="14.25" thickBot="1" x14ac:dyDescent="0.2">
      <c r="A52" s="2"/>
      <c r="B52" s="2"/>
      <c r="C52" s="34" t="s">
        <v>3</v>
      </c>
      <c r="D52" s="5"/>
      <c r="E52" s="147"/>
      <c r="F52" s="2"/>
      <c r="G52" s="2"/>
    </row>
    <row r="53" spans="1:7" ht="14.25" thickBot="1" x14ac:dyDescent="0.2">
      <c r="A53" s="2"/>
      <c r="B53" s="2"/>
      <c r="C53" s="2"/>
      <c r="D53" s="2"/>
      <c r="E53" s="5"/>
      <c r="F53" s="2"/>
      <c r="G53" s="2"/>
    </row>
    <row r="54" spans="1:7" ht="14.25" thickBot="1" x14ac:dyDescent="0.2">
      <c r="A54" s="2"/>
      <c r="B54" s="37" t="s">
        <v>9</v>
      </c>
      <c r="C54" s="37"/>
      <c r="D54" s="147"/>
      <c r="E54" s="147"/>
      <c r="F54" s="2"/>
      <c r="G54" s="2"/>
    </row>
    <row r="55" spans="1:7" ht="14.25" thickBot="1" x14ac:dyDescent="0.2">
      <c r="A55" s="2"/>
      <c r="B55" s="2">
        <v>1</v>
      </c>
      <c r="C55" s="2" t="s">
        <v>11</v>
      </c>
      <c r="D55" s="147"/>
      <c r="E55" s="5"/>
      <c r="F55" s="2"/>
      <c r="G55" s="2"/>
    </row>
    <row r="56" spans="1:7" ht="14.25" thickBot="1" x14ac:dyDescent="0.2">
      <c r="A56" s="2"/>
      <c r="B56" s="2"/>
      <c r="C56" s="34" t="s">
        <v>12</v>
      </c>
      <c r="D56" s="5"/>
      <c r="E56" s="147"/>
      <c r="F56" s="2"/>
      <c r="G56" s="2"/>
    </row>
    <row r="57" spans="1:7" ht="14.25" thickBot="1" x14ac:dyDescent="0.2">
      <c r="A57" s="2"/>
      <c r="B57" s="2"/>
      <c r="C57" s="34" t="s">
        <v>3</v>
      </c>
      <c r="D57" s="5"/>
      <c r="E57" s="5"/>
      <c r="F57" s="2"/>
      <c r="G57" s="2"/>
    </row>
    <row r="58" spans="1:7" ht="14.25" thickBot="1" x14ac:dyDescent="0.2">
      <c r="A58" s="2"/>
      <c r="B58" s="2">
        <v>2</v>
      </c>
      <c r="C58" s="2" t="s">
        <v>13</v>
      </c>
      <c r="D58" s="147"/>
      <c r="E58" s="147"/>
      <c r="F58" s="2"/>
      <c r="G58" s="2"/>
    </row>
    <row r="59" spans="1:7" ht="14.25" thickBot="1" x14ac:dyDescent="0.2">
      <c r="A59" s="2"/>
      <c r="B59" s="2"/>
      <c r="C59" s="34" t="s">
        <v>12</v>
      </c>
      <c r="D59" s="5"/>
      <c r="E59" s="5"/>
      <c r="F59" s="2"/>
      <c r="G59" s="2"/>
    </row>
    <row r="60" spans="1:7" ht="14.25" thickBot="1" x14ac:dyDescent="0.2">
      <c r="A60" s="2"/>
      <c r="B60" s="2"/>
      <c r="C60" s="34" t="s">
        <v>3</v>
      </c>
      <c r="D60" s="5"/>
      <c r="E60" s="147"/>
      <c r="F60" s="2"/>
      <c r="G60" s="2"/>
    </row>
    <row r="61" spans="1:7" ht="14.25" thickBot="1" x14ac:dyDescent="0.2">
      <c r="A61" s="2"/>
      <c r="B61" s="2">
        <v>3</v>
      </c>
      <c r="C61" s="2" t="s">
        <v>8</v>
      </c>
      <c r="D61" s="147"/>
      <c r="E61" s="5"/>
      <c r="F61" s="2"/>
      <c r="G61" s="2"/>
    </row>
    <row r="62" spans="1:7" ht="14.25" thickBot="1" x14ac:dyDescent="0.2">
      <c r="A62" s="2"/>
      <c r="B62" s="2"/>
      <c r="C62" s="34" t="s">
        <v>12</v>
      </c>
      <c r="D62" s="5"/>
      <c r="E62" s="147"/>
      <c r="F62" s="2"/>
      <c r="G62" s="2"/>
    </row>
    <row r="63" spans="1:7" ht="14.25" thickBot="1" x14ac:dyDescent="0.2">
      <c r="A63" s="2"/>
      <c r="B63" s="2"/>
      <c r="C63" s="34" t="s">
        <v>3</v>
      </c>
      <c r="D63" s="5"/>
      <c r="E63" s="5"/>
      <c r="F63" s="2"/>
      <c r="G63" s="2"/>
    </row>
    <row r="64" spans="1:7" x14ac:dyDescent="0.15">
      <c r="A64" s="2"/>
      <c r="B64" s="2"/>
      <c r="C64" s="2"/>
      <c r="D64" s="2"/>
      <c r="E64" s="2"/>
      <c r="F64" s="2"/>
      <c r="G64" s="2"/>
    </row>
    <row r="65" spans="1:7" x14ac:dyDescent="0.15">
      <c r="A65" s="2"/>
      <c r="B65" s="2"/>
      <c r="C65" s="2"/>
      <c r="D65" s="2"/>
      <c r="E65" s="2"/>
      <c r="F65" s="2"/>
      <c r="G65" s="2"/>
    </row>
    <row r="66" spans="1:7" x14ac:dyDescent="0.15">
      <c r="B66" s="39"/>
      <c r="C66" s="39"/>
      <c r="D66" s="39"/>
      <c r="E66" s="39"/>
    </row>
    <row r="67" spans="1:7" x14ac:dyDescent="0.15">
      <c r="B67" s="39"/>
      <c r="C67" s="39"/>
      <c r="D67" s="39"/>
      <c r="E67" s="39"/>
    </row>
    <row r="68" spans="1:7" x14ac:dyDescent="0.15">
      <c r="B68" s="39"/>
      <c r="C68" s="39"/>
      <c r="D68" s="39"/>
      <c r="E68" s="39"/>
    </row>
  </sheetData>
  <mergeCells count="5">
    <mergeCell ref="E17:F17"/>
    <mergeCell ref="E18:F18"/>
    <mergeCell ref="E19:F19"/>
    <mergeCell ref="A1:G1"/>
    <mergeCell ref="A2:G2"/>
  </mergeCells>
  <phoneticPr fontId="1"/>
  <hyperlinks>
    <hyperlink ref="E17" location="'最初にみて！マニュアル作成法'!A1" display="'最初にみて！マニュアル作成法'!A1"/>
    <hyperlink ref="E18" location="評価票!A1" display="評価票!A1"/>
    <hyperlink ref="E19" location="入力情報確認シート!A1" display="入力情報確認シート!A1"/>
    <hyperlink ref="E19:F19" location="入力情報確認!A1" display="入力情報確認!A1"/>
    <hyperlink ref="E17:F17" location="'最初にみてください！マニュアル作成法'!A1" display="最初にみて！マニュアル作成法'!A1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85" zoomScaleNormal="85" workbookViewId="0">
      <selection sqref="A1:K1"/>
    </sheetView>
  </sheetViews>
  <sheetFormatPr defaultRowHeight="13.5" x14ac:dyDescent="0.15"/>
  <cols>
    <col min="1" max="1" width="3.75" customWidth="1"/>
    <col min="3" max="3" width="16" customWidth="1"/>
    <col min="5" max="5" width="18.125" customWidth="1"/>
    <col min="7" max="7" width="18.125" customWidth="1"/>
    <col min="9" max="9" width="21.375" customWidth="1"/>
    <col min="10" max="10" width="9.375" customWidth="1"/>
    <col min="11" max="11" width="3.125" customWidth="1"/>
  </cols>
  <sheetData>
    <row r="1" spans="1:11" ht="37.5" customHeight="1" x14ac:dyDescent="0.15">
      <c r="A1" s="233" t="s">
        <v>251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s="106" customFormat="1" x14ac:dyDescent="0.15">
      <c r="A2" s="6"/>
      <c r="B2" s="6" t="s">
        <v>142</v>
      </c>
      <c r="C2" s="6"/>
      <c r="D2" s="6"/>
      <c r="E2" s="6"/>
      <c r="F2" s="6"/>
      <c r="G2" s="6"/>
      <c r="H2" s="6"/>
      <c r="I2" s="6"/>
      <c r="J2" s="6"/>
      <c r="K2" s="6"/>
    </row>
    <row r="3" spans="1:11" s="106" customFormat="1" x14ac:dyDescent="0.15">
      <c r="A3" s="6"/>
      <c r="B3" s="6" t="s">
        <v>143</v>
      </c>
      <c r="C3" s="6"/>
      <c r="D3" s="6"/>
      <c r="E3" s="6"/>
      <c r="F3" s="6"/>
      <c r="G3" s="6"/>
      <c r="H3" s="6"/>
      <c r="I3" s="6"/>
      <c r="J3" s="6"/>
      <c r="K3" s="6"/>
    </row>
    <row r="4" spans="1:11" s="106" customFormat="1" x14ac:dyDescent="0.15">
      <c r="A4" s="6"/>
      <c r="B4" s="6" t="s">
        <v>144</v>
      </c>
      <c r="C4" s="6"/>
      <c r="D4" s="6"/>
      <c r="E4" s="6"/>
      <c r="F4" s="6"/>
      <c r="G4" s="6"/>
      <c r="H4" s="6"/>
      <c r="I4" s="6"/>
      <c r="J4" s="6"/>
      <c r="K4" s="6"/>
    </row>
    <row r="5" spans="1:11" s="106" customFormat="1" ht="14.25" thickBo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3.5" customHeight="1" thickBot="1" x14ac:dyDescent="0.2">
      <c r="A6" s="6"/>
      <c r="B6" s="28"/>
      <c r="C6" s="25"/>
      <c r="D6" s="25"/>
      <c r="E6" s="25"/>
      <c r="F6" s="25"/>
      <c r="G6" s="247" t="s">
        <v>241</v>
      </c>
      <c r="H6" s="248"/>
      <c r="I6" s="229" t="s">
        <v>135</v>
      </c>
      <c r="J6" s="230"/>
      <c r="K6" s="6"/>
    </row>
    <row r="7" spans="1:11" ht="13.5" customHeight="1" thickBot="1" x14ac:dyDescent="0.2">
      <c r="A7" s="6"/>
      <c r="B7" s="71"/>
      <c r="C7" s="68"/>
      <c r="D7" s="68"/>
      <c r="E7" s="68"/>
      <c r="F7" s="68"/>
      <c r="G7" s="72" t="s">
        <v>242</v>
      </c>
      <c r="H7" s="72"/>
      <c r="I7" s="231" t="s">
        <v>106</v>
      </c>
      <c r="J7" s="232"/>
      <c r="K7" s="6"/>
    </row>
    <row r="8" spans="1:11" ht="13.5" customHeight="1" thickBot="1" x14ac:dyDescent="0.2">
      <c r="A8" s="6"/>
      <c r="B8" s="71"/>
      <c r="C8" s="68"/>
      <c r="D8" s="68"/>
      <c r="E8" s="68"/>
      <c r="F8" s="68"/>
      <c r="G8" s="72" t="s">
        <v>240</v>
      </c>
      <c r="H8" s="72"/>
      <c r="I8" s="231" t="s">
        <v>266</v>
      </c>
      <c r="J8" s="232"/>
      <c r="K8" s="6"/>
    </row>
    <row r="9" spans="1:11" x14ac:dyDescent="0.1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4.25" thickBot="1" x14ac:dyDescent="0.2">
      <c r="A10" s="6"/>
      <c r="B10" s="249" t="s">
        <v>221</v>
      </c>
      <c r="C10" s="249"/>
      <c r="D10" s="249"/>
      <c r="E10" s="249"/>
      <c r="F10" s="249"/>
      <c r="G10" s="250"/>
      <c r="H10" s="250"/>
      <c r="I10" s="250"/>
      <c r="J10" s="93"/>
      <c r="K10" s="6"/>
    </row>
    <row r="11" spans="1:11" ht="14.25" thickBot="1" x14ac:dyDescent="0.2">
      <c r="A11" s="6"/>
      <c r="B11" s="92" t="s">
        <v>67</v>
      </c>
      <c r="C11" s="92" t="s">
        <v>2</v>
      </c>
      <c r="D11" s="251" t="s">
        <v>71</v>
      </c>
      <c r="E11" s="251"/>
      <c r="F11" s="251"/>
      <c r="G11" s="252"/>
      <c r="H11" s="252"/>
      <c r="I11" s="252"/>
      <c r="J11" s="73" t="s">
        <v>211</v>
      </c>
      <c r="K11" s="6"/>
    </row>
    <row r="12" spans="1:11" ht="37.5" customHeight="1" x14ac:dyDescent="0.15">
      <c r="A12" s="6"/>
      <c r="B12" s="26" t="s">
        <v>59</v>
      </c>
      <c r="C12" s="88" t="str">
        <f>診断項目リスト!C6</f>
        <v>（例）DRC</v>
      </c>
      <c r="D12" s="29" t="s">
        <v>138</v>
      </c>
      <c r="E12" s="89" t="s">
        <v>303</v>
      </c>
      <c r="F12" s="107" t="s">
        <v>139</v>
      </c>
      <c r="G12" s="89" t="s">
        <v>304</v>
      </c>
      <c r="H12" s="107" t="s">
        <v>140</v>
      </c>
      <c r="I12" s="89" t="s">
        <v>308</v>
      </c>
      <c r="J12" s="94">
        <f>診断項目リスト!$F$6</f>
        <v>12000</v>
      </c>
      <c r="K12" s="6"/>
    </row>
    <row r="13" spans="1:11" ht="13.5" customHeight="1" x14ac:dyDescent="0.15">
      <c r="A13" s="6"/>
      <c r="B13" s="27" t="s">
        <v>60</v>
      </c>
      <c r="C13" s="189" t="str">
        <f>診断項目リスト!C7</f>
        <v>（例）前作発病度</v>
      </c>
      <c r="D13" s="91" t="s">
        <v>138</v>
      </c>
      <c r="E13" s="86" t="s">
        <v>302</v>
      </c>
      <c r="F13" s="108" t="s">
        <v>139</v>
      </c>
      <c r="G13" s="86" t="s">
        <v>307</v>
      </c>
      <c r="H13" s="108" t="s">
        <v>140</v>
      </c>
      <c r="I13" s="86" t="s">
        <v>309</v>
      </c>
      <c r="J13" s="94">
        <f>診断項目リスト!$F$7</f>
        <v>0</v>
      </c>
      <c r="K13" s="6"/>
    </row>
    <row r="14" spans="1:11" x14ac:dyDescent="0.15">
      <c r="A14" s="6"/>
      <c r="B14" s="27" t="s">
        <v>61</v>
      </c>
      <c r="C14" s="189" t="str">
        <f>診断項目リスト!C8</f>
        <v>（例）DNA診断（かび多様性）</v>
      </c>
      <c r="D14" s="91" t="s">
        <v>73</v>
      </c>
      <c r="E14" s="86" t="s">
        <v>301</v>
      </c>
      <c r="F14" s="108" t="s">
        <v>75</v>
      </c>
      <c r="G14" s="86" t="s">
        <v>306</v>
      </c>
      <c r="H14" s="108" t="s">
        <v>76</v>
      </c>
      <c r="I14" s="86" t="s">
        <v>310</v>
      </c>
      <c r="J14" s="94">
        <f>診断項目リスト!$F$8</f>
        <v>10000</v>
      </c>
      <c r="K14" s="6"/>
    </row>
    <row r="15" spans="1:11" x14ac:dyDescent="0.15">
      <c r="A15" s="6"/>
      <c r="B15" s="27" t="s">
        <v>62</v>
      </c>
      <c r="C15" s="90" t="str">
        <f>診断項目リスト!C9</f>
        <v>（例）土壌pH</v>
      </c>
      <c r="D15" s="91" t="s">
        <v>73</v>
      </c>
      <c r="E15" s="86" t="s">
        <v>300</v>
      </c>
      <c r="F15" s="108" t="s">
        <v>75</v>
      </c>
      <c r="G15" s="86" t="s">
        <v>305</v>
      </c>
      <c r="H15" s="108" t="s">
        <v>76</v>
      </c>
      <c r="I15" s="86" t="s">
        <v>311</v>
      </c>
      <c r="J15" s="94">
        <f>診断項目リスト!$F$9</f>
        <v>1000</v>
      </c>
      <c r="K15" s="6"/>
    </row>
    <row r="16" spans="1:11" x14ac:dyDescent="0.15">
      <c r="A16" s="6"/>
      <c r="B16" s="27" t="s">
        <v>63</v>
      </c>
      <c r="C16" s="90" t="str">
        <f>診断項目リスト!C10</f>
        <v>（例）土壌群</v>
      </c>
      <c r="D16" s="70" t="s">
        <v>73</v>
      </c>
      <c r="E16" s="109"/>
      <c r="F16" s="110" t="s">
        <v>75</v>
      </c>
      <c r="G16" s="109"/>
      <c r="H16" s="110" t="s">
        <v>76</v>
      </c>
      <c r="I16" s="109"/>
      <c r="J16" s="94">
        <f>診断項目リスト!$F$10</f>
        <v>0</v>
      </c>
      <c r="K16" s="6"/>
    </row>
    <row r="17" spans="1:11" x14ac:dyDescent="0.15">
      <c r="A17" s="6"/>
      <c r="B17" s="27" t="s">
        <v>64</v>
      </c>
      <c r="C17" s="90">
        <f>診断項目リスト!C11</f>
        <v>0</v>
      </c>
      <c r="D17" s="70" t="s">
        <v>73</v>
      </c>
      <c r="E17" s="109"/>
      <c r="F17" s="110" t="s">
        <v>75</v>
      </c>
      <c r="G17" s="109"/>
      <c r="H17" s="110" t="s">
        <v>76</v>
      </c>
      <c r="I17" s="109"/>
      <c r="J17" s="94">
        <f>診断項目リスト!$F$11</f>
        <v>0</v>
      </c>
      <c r="K17" s="6"/>
    </row>
    <row r="18" spans="1:11" x14ac:dyDescent="0.15">
      <c r="A18" s="6"/>
      <c r="B18" s="27" t="s">
        <v>65</v>
      </c>
      <c r="C18" s="90">
        <f>診断項目リスト!C12</f>
        <v>0</v>
      </c>
      <c r="D18" s="70" t="s">
        <v>73</v>
      </c>
      <c r="E18" s="109"/>
      <c r="F18" s="110" t="s">
        <v>75</v>
      </c>
      <c r="G18" s="109"/>
      <c r="H18" s="110" t="s">
        <v>76</v>
      </c>
      <c r="I18" s="109"/>
      <c r="J18" s="94">
        <f>診断項目リスト!$F$12</f>
        <v>0</v>
      </c>
      <c r="K18" s="6"/>
    </row>
    <row r="19" spans="1:11" x14ac:dyDescent="0.15">
      <c r="A19" s="6"/>
      <c r="B19" s="27" t="s">
        <v>66</v>
      </c>
      <c r="C19" s="90">
        <f>診断項目リスト!C13</f>
        <v>0</v>
      </c>
      <c r="D19" s="70" t="s">
        <v>73</v>
      </c>
      <c r="E19" s="109"/>
      <c r="F19" s="110" t="s">
        <v>75</v>
      </c>
      <c r="G19" s="109"/>
      <c r="H19" s="110" t="s">
        <v>76</v>
      </c>
      <c r="I19" s="109"/>
      <c r="J19" s="94">
        <f>診断項目リスト!$F$13</f>
        <v>0</v>
      </c>
      <c r="K19" s="6"/>
    </row>
    <row r="20" spans="1:11" x14ac:dyDescent="0.15">
      <c r="A20" s="6"/>
      <c r="B20" s="27" t="s">
        <v>69</v>
      </c>
      <c r="C20" s="90">
        <f>診断項目リスト!C14</f>
        <v>0</v>
      </c>
      <c r="D20" s="70" t="s">
        <v>73</v>
      </c>
      <c r="E20" s="109"/>
      <c r="F20" s="110" t="s">
        <v>75</v>
      </c>
      <c r="G20" s="109"/>
      <c r="H20" s="110" t="s">
        <v>76</v>
      </c>
      <c r="I20" s="109"/>
      <c r="J20" s="94">
        <f>診断項目リスト!$F$14</f>
        <v>0</v>
      </c>
      <c r="K20" s="6"/>
    </row>
    <row r="21" spans="1:11" ht="14.25" thickBot="1" x14ac:dyDescent="0.2">
      <c r="A21" s="6"/>
      <c r="B21" s="27" t="s">
        <v>70</v>
      </c>
      <c r="C21" s="90">
        <f>診断項目リスト!C15</f>
        <v>0</v>
      </c>
      <c r="D21" s="70" t="s">
        <v>73</v>
      </c>
      <c r="E21" s="109"/>
      <c r="F21" s="110" t="s">
        <v>75</v>
      </c>
      <c r="G21" s="109"/>
      <c r="H21" s="110" t="s">
        <v>76</v>
      </c>
      <c r="I21" s="109"/>
      <c r="J21" s="94">
        <f>診断項目リスト!$F$15</f>
        <v>0</v>
      </c>
      <c r="K21" s="6"/>
    </row>
    <row r="22" spans="1:11" ht="14.25" thickBot="1" x14ac:dyDescent="0.2">
      <c r="A22" s="6"/>
      <c r="B22" s="6"/>
      <c r="C22" s="6"/>
      <c r="D22" s="6"/>
      <c r="E22" s="6"/>
      <c r="F22" s="6"/>
      <c r="G22" s="6"/>
      <c r="H22" s="6"/>
      <c r="I22" s="101" t="s">
        <v>193</v>
      </c>
      <c r="J22" s="22">
        <f>SUM(J12:J21)</f>
        <v>23000</v>
      </c>
      <c r="K22" s="6"/>
    </row>
    <row r="23" spans="1:11" x14ac:dyDescent="0.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x14ac:dyDescent="0.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4.25" thickBot="1" x14ac:dyDescent="0.2">
      <c r="A25" s="6"/>
      <c r="B25" s="6" t="s">
        <v>79</v>
      </c>
      <c r="C25" s="6" t="s">
        <v>80</v>
      </c>
      <c r="D25" s="6"/>
      <c r="E25" s="6"/>
      <c r="F25" s="6"/>
      <c r="G25" s="6"/>
      <c r="H25" s="6"/>
      <c r="I25" s="6"/>
      <c r="J25" s="6"/>
      <c r="K25" s="6"/>
    </row>
    <row r="26" spans="1:11" ht="66.75" customHeight="1" thickBot="1" x14ac:dyDescent="0.2">
      <c r="A26" s="6"/>
      <c r="B26" s="235" t="s">
        <v>216</v>
      </c>
      <c r="C26" s="236"/>
      <c r="D26" s="236"/>
      <c r="E26" s="236"/>
      <c r="F26" s="236"/>
      <c r="G26" s="236"/>
      <c r="H26" s="236"/>
      <c r="I26" s="237"/>
      <c r="J26" s="6"/>
      <c r="K26" s="6"/>
    </row>
    <row r="27" spans="1:11" x14ac:dyDescent="0.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x14ac:dyDescent="0.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x14ac:dyDescent="0.15">
      <c r="A29" s="2"/>
      <c r="B29" s="2" t="s">
        <v>110</v>
      </c>
      <c r="C29" s="2"/>
      <c r="D29" s="2"/>
      <c r="E29" s="2"/>
      <c r="F29" s="2"/>
      <c r="G29" s="2"/>
      <c r="H29" s="2"/>
      <c r="I29" s="2"/>
      <c r="J29" s="2"/>
      <c r="K29" s="2"/>
    </row>
    <row r="30" spans="1:11" ht="14.25" thickBot="1" x14ac:dyDescent="0.2">
      <c r="A30" s="2"/>
      <c r="B30" s="253" t="s">
        <v>72</v>
      </c>
      <c r="C30" s="253"/>
      <c r="D30" s="253"/>
      <c r="E30" s="253"/>
      <c r="F30" s="253"/>
      <c r="G30" s="254"/>
      <c r="H30" s="254"/>
      <c r="I30" s="254"/>
      <c r="J30" s="2"/>
      <c r="K30" s="2"/>
    </row>
    <row r="31" spans="1:11" ht="14.25" thickBot="1" x14ac:dyDescent="0.2">
      <c r="A31" s="2"/>
      <c r="B31" s="75" t="s">
        <v>67</v>
      </c>
      <c r="C31" s="75" t="s">
        <v>2</v>
      </c>
      <c r="D31" s="255" t="s">
        <v>71</v>
      </c>
      <c r="E31" s="255"/>
      <c r="F31" s="255"/>
      <c r="G31" s="256"/>
      <c r="H31" s="256"/>
      <c r="I31" s="256"/>
      <c r="J31" s="2"/>
      <c r="K31" s="2"/>
    </row>
    <row r="32" spans="1:11" x14ac:dyDescent="0.15">
      <c r="A32" s="2"/>
      <c r="B32" s="11" t="s">
        <v>59</v>
      </c>
      <c r="C32" s="194" t="s">
        <v>312</v>
      </c>
      <c r="D32" s="141" t="s">
        <v>138</v>
      </c>
      <c r="E32" s="142" t="s">
        <v>128</v>
      </c>
      <c r="F32" s="141" t="s">
        <v>139</v>
      </c>
      <c r="G32" s="142" t="s">
        <v>127</v>
      </c>
      <c r="H32" s="141" t="s">
        <v>140</v>
      </c>
      <c r="I32" s="77" t="s">
        <v>126</v>
      </c>
      <c r="J32" s="2"/>
      <c r="K32" s="2"/>
    </row>
    <row r="33" spans="1:11" ht="33" customHeight="1" x14ac:dyDescent="0.15">
      <c r="A33" s="2"/>
      <c r="B33" s="12" t="s">
        <v>60</v>
      </c>
      <c r="C33" s="128" t="str">
        <f>[1]診断項目リスト!$C$6</f>
        <v>DRC診断</v>
      </c>
      <c r="D33" s="141" t="s">
        <v>138</v>
      </c>
      <c r="E33" s="142" t="s">
        <v>190</v>
      </c>
      <c r="F33" s="141" t="s">
        <v>139</v>
      </c>
      <c r="G33" s="143" t="s">
        <v>125</v>
      </c>
      <c r="H33" s="141" t="s">
        <v>140</v>
      </c>
      <c r="I33" s="144" t="s">
        <v>124</v>
      </c>
      <c r="J33" s="2"/>
      <c r="K33" s="2"/>
    </row>
    <row r="34" spans="1:11" x14ac:dyDescent="0.15">
      <c r="A34" s="2"/>
      <c r="B34" s="12" t="s">
        <v>61</v>
      </c>
      <c r="C34" s="195" t="str">
        <f>[1]診断項目リスト!$C$7</f>
        <v>病原菌調査</v>
      </c>
      <c r="D34" s="141" t="s">
        <v>73</v>
      </c>
      <c r="E34" s="142" t="s">
        <v>123</v>
      </c>
      <c r="F34" s="141" t="s">
        <v>75</v>
      </c>
      <c r="G34" s="142" t="s">
        <v>122</v>
      </c>
      <c r="H34" s="141" t="s">
        <v>76</v>
      </c>
      <c r="I34" s="77" t="s">
        <v>122</v>
      </c>
      <c r="J34" s="2"/>
      <c r="K34" s="2"/>
    </row>
    <row r="35" spans="1:11" x14ac:dyDescent="0.15">
      <c r="A35" s="2"/>
      <c r="B35" s="12" t="s">
        <v>62</v>
      </c>
      <c r="C35" s="128" t="str">
        <f>[1]診断項目リスト!$C$8</f>
        <v>土壌群</v>
      </c>
      <c r="D35" s="141" t="s">
        <v>73</v>
      </c>
      <c r="E35" s="142" t="s">
        <v>121</v>
      </c>
      <c r="F35" s="141" t="s">
        <v>75</v>
      </c>
      <c r="G35" s="142" t="s">
        <v>121</v>
      </c>
      <c r="H35" s="141" t="s">
        <v>76</v>
      </c>
      <c r="I35" s="77" t="s">
        <v>121</v>
      </c>
      <c r="J35" s="2"/>
      <c r="K35" s="2"/>
    </row>
    <row r="36" spans="1:11" x14ac:dyDescent="0.15">
      <c r="A36" s="2"/>
      <c r="B36" s="12" t="s">
        <v>63</v>
      </c>
      <c r="C36" s="81">
        <f>[1]診断項目リスト!$C$9</f>
        <v>0</v>
      </c>
      <c r="D36" s="145" t="s">
        <v>73</v>
      </c>
      <c r="E36" s="146"/>
      <c r="F36" s="145" t="s">
        <v>75</v>
      </c>
      <c r="G36" s="146"/>
      <c r="H36" s="145" t="s">
        <v>76</v>
      </c>
      <c r="I36" s="145"/>
      <c r="J36" s="2"/>
      <c r="K36" s="2"/>
    </row>
    <row r="37" spans="1:11" x14ac:dyDescent="0.15">
      <c r="A37" s="2"/>
      <c r="B37" s="12" t="s">
        <v>64</v>
      </c>
      <c r="C37" s="81">
        <f>[1]診断項目リスト!$C$10</f>
        <v>0</v>
      </c>
      <c r="D37" s="145" t="s">
        <v>73</v>
      </c>
      <c r="E37" s="146"/>
      <c r="F37" s="145" t="s">
        <v>75</v>
      </c>
      <c r="G37" s="146"/>
      <c r="H37" s="145" t="s">
        <v>76</v>
      </c>
      <c r="I37" s="145"/>
      <c r="J37" s="2"/>
      <c r="K37" s="2"/>
    </row>
    <row r="38" spans="1:11" x14ac:dyDescent="0.15">
      <c r="A38" s="2"/>
      <c r="B38" s="12" t="s">
        <v>65</v>
      </c>
      <c r="C38" s="81">
        <f>[1]診断項目リスト!$C$11</f>
        <v>0</v>
      </c>
      <c r="D38" s="145" t="s">
        <v>73</v>
      </c>
      <c r="E38" s="146"/>
      <c r="F38" s="145" t="s">
        <v>75</v>
      </c>
      <c r="G38" s="146"/>
      <c r="H38" s="145" t="s">
        <v>76</v>
      </c>
      <c r="I38" s="145"/>
      <c r="J38" s="2"/>
      <c r="K38" s="2"/>
    </row>
    <row r="39" spans="1:11" x14ac:dyDescent="0.15">
      <c r="A39" s="2"/>
      <c r="B39" s="12" t="s">
        <v>66</v>
      </c>
      <c r="C39" s="81">
        <f>[1]診断項目リスト!$C$12</f>
        <v>0</v>
      </c>
      <c r="D39" s="145" t="s">
        <v>73</v>
      </c>
      <c r="E39" s="146"/>
      <c r="F39" s="145" t="s">
        <v>75</v>
      </c>
      <c r="G39" s="146"/>
      <c r="H39" s="145" t="s">
        <v>76</v>
      </c>
      <c r="I39" s="145"/>
      <c r="J39" s="2"/>
      <c r="K39" s="2"/>
    </row>
    <row r="40" spans="1:11" x14ac:dyDescent="0.15">
      <c r="A40" s="2"/>
      <c r="B40" s="12" t="s">
        <v>69</v>
      </c>
      <c r="C40" s="81">
        <f>[1]診断項目リスト!$C$13</f>
        <v>0</v>
      </c>
      <c r="D40" s="145" t="s">
        <v>73</v>
      </c>
      <c r="E40" s="146"/>
      <c r="F40" s="145" t="s">
        <v>75</v>
      </c>
      <c r="G40" s="146"/>
      <c r="H40" s="145" t="s">
        <v>76</v>
      </c>
      <c r="I40" s="145"/>
      <c r="J40" s="2"/>
      <c r="K40" s="2"/>
    </row>
    <row r="41" spans="1:11" x14ac:dyDescent="0.15">
      <c r="A41" s="2"/>
      <c r="B41" s="12" t="s">
        <v>70</v>
      </c>
      <c r="C41" s="81">
        <f>[1]診断項目リスト!$C$14</f>
        <v>0</v>
      </c>
      <c r="D41" s="145" t="s">
        <v>73</v>
      </c>
      <c r="E41" s="146"/>
      <c r="F41" s="145" t="s">
        <v>75</v>
      </c>
      <c r="G41" s="146"/>
      <c r="H41" s="145" t="s">
        <v>76</v>
      </c>
      <c r="I41" s="145"/>
      <c r="J41" s="2"/>
      <c r="K41" s="2"/>
    </row>
    <row r="42" spans="1:11" ht="14.25" thickBo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4.25" thickBot="1" x14ac:dyDescent="0.2">
      <c r="A43" s="2"/>
      <c r="B43" s="2" t="s">
        <v>77</v>
      </c>
      <c r="C43" s="2" t="s">
        <v>78</v>
      </c>
      <c r="D43" s="2"/>
      <c r="E43" s="2"/>
      <c r="F43" s="87"/>
      <c r="G43" s="2"/>
      <c r="H43" s="2"/>
      <c r="I43" s="2"/>
      <c r="J43" s="2"/>
      <c r="K43" s="2"/>
    </row>
    <row r="44" spans="1:1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4.25" thickBot="1" x14ac:dyDescent="0.2">
      <c r="A45" s="2"/>
      <c r="B45" s="2" t="s">
        <v>79</v>
      </c>
      <c r="C45" s="2" t="s">
        <v>80</v>
      </c>
      <c r="D45" s="2"/>
      <c r="E45" s="2"/>
      <c r="F45" s="2"/>
      <c r="G45" s="2"/>
      <c r="H45" s="2"/>
      <c r="I45" s="2"/>
      <c r="J45" s="2"/>
      <c r="K45" s="2"/>
    </row>
    <row r="46" spans="1:11" x14ac:dyDescent="0.15">
      <c r="A46" s="2"/>
      <c r="B46" s="238" t="s">
        <v>120</v>
      </c>
      <c r="C46" s="239"/>
      <c r="D46" s="239"/>
      <c r="E46" s="239"/>
      <c r="F46" s="239"/>
      <c r="G46" s="239"/>
      <c r="H46" s="239"/>
      <c r="I46" s="240"/>
      <c r="J46" s="2"/>
      <c r="K46" s="2"/>
    </row>
    <row r="47" spans="1:11" x14ac:dyDescent="0.15">
      <c r="A47" s="2"/>
      <c r="B47" s="241"/>
      <c r="C47" s="242"/>
      <c r="D47" s="242"/>
      <c r="E47" s="242"/>
      <c r="F47" s="242"/>
      <c r="G47" s="242"/>
      <c r="H47" s="242"/>
      <c r="I47" s="243"/>
      <c r="J47" s="2"/>
      <c r="K47" s="2"/>
    </row>
    <row r="48" spans="1:11" ht="14.25" thickBot="1" x14ac:dyDescent="0.2">
      <c r="A48" s="2"/>
      <c r="B48" s="244"/>
      <c r="C48" s="245"/>
      <c r="D48" s="245"/>
      <c r="E48" s="245"/>
      <c r="F48" s="245"/>
      <c r="G48" s="245"/>
      <c r="H48" s="245"/>
      <c r="I48" s="246"/>
      <c r="J48" s="2"/>
      <c r="K48" s="2"/>
    </row>
    <row r="49" spans="1:1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</sheetData>
  <mergeCells count="11">
    <mergeCell ref="A1:K1"/>
    <mergeCell ref="B26:I26"/>
    <mergeCell ref="B46:I48"/>
    <mergeCell ref="G6:H6"/>
    <mergeCell ref="B10:I10"/>
    <mergeCell ref="D11:I11"/>
    <mergeCell ref="B30:I30"/>
    <mergeCell ref="D31:I31"/>
    <mergeCell ref="I8:J8"/>
    <mergeCell ref="I6:J6"/>
    <mergeCell ref="I7:J7"/>
  </mergeCells>
  <phoneticPr fontId="1"/>
  <hyperlinks>
    <hyperlink ref="I6" location="'最初にみて！マニュアル作成法'!A33" display="'最初にみて！マニュアル作成法'!A33"/>
    <hyperlink ref="I7" location="防除技術リスト!A1" display="防除技術リスト!A1"/>
    <hyperlink ref="I8" location="入力情報確認シート!A1" display="入力情報確認シート!A1"/>
    <hyperlink ref="I6:J6" location="'最初にみてください！マニュアル作成法'!A1" display="最初にみて！マニュアル作成法'!A33"/>
    <hyperlink ref="I8:J8" location="入力情報確認!A1" display="入力情報確認!A1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zoomScale="85" zoomScaleNormal="85" workbookViewId="0">
      <selection sqref="A1:G1"/>
    </sheetView>
  </sheetViews>
  <sheetFormatPr defaultRowHeight="13.5" x14ac:dyDescent="0.15"/>
  <cols>
    <col min="1" max="1" width="3" customWidth="1"/>
    <col min="2" max="2" width="3.875" customWidth="1"/>
    <col min="3" max="3" width="19.625" customWidth="1"/>
    <col min="4" max="4" width="64.125" customWidth="1"/>
    <col min="5" max="5" width="10.625" customWidth="1"/>
    <col min="6" max="6" width="3" customWidth="1"/>
    <col min="7" max="7" width="14.625" style="106" customWidth="1"/>
    <col min="8" max="9" width="2.375" customWidth="1"/>
    <col min="11" max="11" width="17" customWidth="1"/>
    <col min="12" max="12" width="20.625" customWidth="1"/>
    <col min="13" max="13" width="10.25" customWidth="1"/>
    <col min="14" max="14" width="4.5" customWidth="1"/>
    <col min="16" max="16" width="17" customWidth="1"/>
    <col min="17" max="17" width="20.625" customWidth="1"/>
  </cols>
  <sheetData>
    <row r="1" spans="1:19" ht="42" customHeight="1" x14ac:dyDescent="0.15">
      <c r="A1" s="261" t="s">
        <v>250</v>
      </c>
      <c r="B1" s="261"/>
      <c r="C1" s="261"/>
      <c r="D1" s="261"/>
      <c r="E1" s="261"/>
      <c r="F1" s="261"/>
      <c r="G1" s="261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06" customFormat="1" ht="26.25" customHeight="1" thickBot="1" x14ac:dyDescent="0.2">
      <c r="A2" s="260" t="s">
        <v>249</v>
      </c>
      <c r="B2" s="260"/>
      <c r="C2" s="260"/>
      <c r="D2" s="260"/>
      <c r="E2" s="260"/>
      <c r="F2" s="260"/>
      <c r="G2" s="260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.75" customHeight="1" thickBot="1" x14ac:dyDescent="0.2">
      <c r="A3" s="6"/>
      <c r="B3" s="102"/>
      <c r="C3" s="74"/>
      <c r="D3" s="103" t="s">
        <v>220</v>
      </c>
      <c r="E3" s="99" t="s">
        <v>204</v>
      </c>
      <c r="F3" s="6"/>
      <c r="G3" s="6"/>
      <c r="I3" s="258" t="s">
        <v>91</v>
      </c>
      <c r="J3" s="259"/>
      <c r="K3" s="259"/>
      <c r="L3" s="259"/>
      <c r="M3" s="259"/>
      <c r="N3" s="259"/>
      <c r="O3" s="259"/>
      <c r="P3" s="259"/>
      <c r="Q3" s="259"/>
      <c r="R3" s="259"/>
      <c r="S3" s="259"/>
    </row>
    <row r="4" spans="1:19" ht="15.75" customHeight="1" thickBot="1" x14ac:dyDescent="0.2">
      <c r="A4" s="6"/>
      <c r="B4" s="102"/>
      <c r="C4" s="74"/>
      <c r="D4" s="103" t="s">
        <v>219</v>
      </c>
      <c r="E4" s="100" t="s">
        <v>256</v>
      </c>
      <c r="F4" s="6"/>
      <c r="G4" s="6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</row>
    <row r="5" spans="1:19" ht="15" customHeight="1" thickBot="1" x14ac:dyDescent="0.2">
      <c r="A5" s="6"/>
      <c r="B5" s="6"/>
      <c r="C5" s="6"/>
      <c r="D5" s="6"/>
      <c r="E5" s="74"/>
      <c r="F5" s="74"/>
      <c r="G5" s="104"/>
      <c r="H5" s="1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</row>
    <row r="6" spans="1:19" ht="14.25" thickBot="1" x14ac:dyDescent="0.2">
      <c r="A6" s="6"/>
      <c r="B6" s="51"/>
      <c r="C6" s="51" t="s">
        <v>89</v>
      </c>
      <c r="D6" s="51" t="s">
        <v>90</v>
      </c>
      <c r="E6" s="52"/>
      <c r="F6" s="30"/>
      <c r="G6" s="30"/>
      <c r="I6" s="2"/>
      <c r="J6" s="2" t="s">
        <v>92</v>
      </c>
      <c r="K6" s="2"/>
      <c r="L6" s="2"/>
      <c r="M6" s="2"/>
      <c r="N6" s="2"/>
      <c r="O6" s="2"/>
      <c r="P6" s="2"/>
      <c r="Q6" s="2"/>
      <c r="R6" s="2"/>
      <c r="S6" s="2"/>
    </row>
    <row r="7" spans="1:19" ht="14.25" thickBot="1" x14ac:dyDescent="0.2">
      <c r="A7" s="6"/>
      <c r="B7" s="18"/>
      <c r="C7" s="48"/>
      <c r="D7" s="48"/>
      <c r="E7" s="19"/>
      <c r="F7" s="30"/>
      <c r="G7" s="30"/>
      <c r="I7" s="2"/>
      <c r="J7" s="49" t="s">
        <v>188</v>
      </c>
      <c r="K7" s="50"/>
      <c r="L7" s="50"/>
      <c r="M7" s="50"/>
      <c r="N7" s="50"/>
      <c r="O7" s="50"/>
      <c r="P7" s="50"/>
      <c r="Q7" s="2"/>
      <c r="R7" s="2"/>
      <c r="S7" s="2"/>
    </row>
    <row r="8" spans="1:19" ht="14.25" thickBot="1" x14ac:dyDescent="0.2">
      <c r="A8" s="6"/>
      <c r="B8" s="262" t="s">
        <v>234</v>
      </c>
      <c r="C8" s="263"/>
      <c r="D8" s="264"/>
      <c r="E8" s="53" t="s">
        <v>212</v>
      </c>
      <c r="F8" s="8"/>
      <c r="G8" s="8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4.25" thickBot="1" x14ac:dyDescent="0.2">
      <c r="A9" s="6"/>
      <c r="B9" s="7">
        <v>1</v>
      </c>
      <c r="C9" s="190" t="s">
        <v>285</v>
      </c>
      <c r="D9" s="190" t="s">
        <v>286</v>
      </c>
      <c r="E9" s="33">
        <v>2000</v>
      </c>
      <c r="F9" s="8"/>
      <c r="G9" s="8"/>
      <c r="I9" s="2"/>
      <c r="J9" s="43" t="s">
        <v>17</v>
      </c>
      <c r="K9" s="43"/>
      <c r="L9" s="43" t="s">
        <v>15</v>
      </c>
      <c r="M9" s="43" t="s">
        <v>187</v>
      </c>
      <c r="N9" s="2"/>
      <c r="O9" s="43" t="s">
        <v>17</v>
      </c>
      <c r="P9" s="43"/>
      <c r="Q9" s="43" t="s">
        <v>15</v>
      </c>
      <c r="R9" s="2" t="s">
        <v>187</v>
      </c>
      <c r="S9" s="2"/>
    </row>
    <row r="10" spans="1:19" ht="14.25" thickBot="1" x14ac:dyDescent="0.2">
      <c r="A10" s="6"/>
      <c r="B10" s="7">
        <v>2</v>
      </c>
      <c r="C10" s="190" t="s">
        <v>284</v>
      </c>
      <c r="D10" s="190" t="s">
        <v>287</v>
      </c>
      <c r="E10" s="33">
        <v>5000</v>
      </c>
      <c r="F10" s="8"/>
      <c r="G10" s="8"/>
      <c r="I10" s="2"/>
      <c r="J10" s="37" t="s">
        <v>21</v>
      </c>
      <c r="K10" s="4"/>
      <c r="L10" s="2"/>
      <c r="M10" s="2"/>
      <c r="N10" s="4"/>
      <c r="O10" s="37" t="s">
        <v>34</v>
      </c>
      <c r="P10" s="4"/>
      <c r="Q10" s="2"/>
      <c r="R10" s="4"/>
      <c r="S10" s="2"/>
    </row>
    <row r="11" spans="1:19" ht="14.25" thickBot="1" x14ac:dyDescent="0.2">
      <c r="A11" s="6"/>
      <c r="B11" s="7">
        <v>3</v>
      </c>
      <c r="C11" s="33"/>
      <c r="D11" s="33"/>
      <c r="E11" s="33"/>
      <c r="F11" s="8"/>
      <c r="G11" s="8"/>
      <c r="I11" s="2"/>
      <c r="J11" s="2">
        <v>1</v>
      </c>
      <c r="K11" s="4" t="s">
        <v>22</v>
      </c>
      <c r="L11" s="44"/>
      <c r="M11" s="5"/>
      <c r="N11" s="44"/>
      <c r="O11" s="2">
        <v>1</v>
      </c>
      <c r="P11" s="4" t="s">
        <v>35</v>
      </c>
      <c r="Q11" s="44"/>
      <c r="R11" s="5"/>
      <c r="S11" s="2"/>
    </row>
    <row r="12" spans="1:19" ht="14.25" thickBot="1" x14ac:dyDescent="0.2">
      <c r="A12" s="6"/>
      <c r="B12" s="7">
        <v>4</v>
      </c>
      <c r="C12" s="33"/>
      <c r="D12" s="33"/>
      <c r="E12" s="33"/>
      <c r="F12" s="8"/>
      <c r="G12" s="8"/>
      <c r="I12" s="2"/>
      <c r="J12" s="2"/>
      <c r="K12" s="34" t="s">
        <v>14</v>
      </c>
      <c r="L12" s="5"/>
      <c r="M12" s="44"/>
      <c r="N12" s="44"/>
      <c r="O12" s="2"/>
      <c r="P12" s="34" t="s">
        <v>14</v>
      </c>
      <c r="Q12" s="5"/>
      <c r="R12" s="44"/>
      <c r="S12" s="2"/>
    </row>
    <row r="13" spans="1:19" ht="14.25" thickBot="1" x14ac:dyDescent="0.2">
      <c r="A13" s="6"/>
      <c r="B13" s="7">
        <v>5</v>
      </c>
      <c r="C13" s="33"/>
      <c r="D13" s="33"/>
      <c r="E13" s="33"/>
      <c r="F13" s="8"/>
      <c r="G13" s="8"/>
      <c r="I13" s="2"/>
      <c r="J13" s="2"/>
      <c r="K13" s="34" t="s">
        <v>33</v>
      </c>
      <c r="L13" s="5"/>
      <c r="M13" s="44"/>
      <c r="N13" s="44"/>
      <c r="O13" s="2"/>
      <c r="P13" s="34" t="s">
        <v>33</v>
      </c>
      <c r="Q13" s="5"/>
      <c r="R13" s="44"/>
      <c r="S13" s="2"/>
    </row>
    <row r="14" spans="1:19" ht="14.25" thickBot="1" x14ac:dyDescent="0.2">
      <c r="A14" s="6"/>
      <c r="B14" s="7">
        <v>6</v>
      </c>
      <c r="C14" s="33"/>
      <c r="D14" s="33"/>
      <c r="E14" s="33"/>
      <c r="F14" s="8"/>
      <c r="G14" s="8"/>
      <c r="I14" s="2"/>
      <c r="J14" s="2">
        <v>2</v>
      </c>
      <c r="K14" s="4" t="s">
        <v>25</v>
      </c>
      <c r="L14" s="44"/>
      <c r="M14" s="5"/>
      <c r="N14" s="44"/>
      <c r="O14" s="2">
        <v>2</v>
      </c>
      <c r="P14" s="4" t="s">
        <v>36</v>
      </c>
      <c r="Q14" s="44"/>
      <c r="R14" s="5"/>
      <c r="S14" s="2"/>
    </row>
    <row r="15" spans="1:19" ht="14.25" thickBot="1" x14ac:dyDescent="0.2">
      <c r="A15" s="6"/>
      <c r="B15" s="7">
        <v>7</v>
      </c>
      <c r="C15" s="54"/>
      <c r="D15" s="54"/>
      <c r="E15" s="33"/>
      <c r="F15" s="8"/>
      <c r="G15" s="8"/>
      <c r="I15" s="2"/>
      <c r="J15" s="2"/>
      <c r="K15" s="34" t="s">
        <v>23</v>
      </c>
      <c r="L15" s="5"/>
      <c r="M15" s="44"/>
      <c r="N15" s="44"/>
      <c r="O15" s="2"/>
      <c r="P15" s="34" t="s">
        <v>14</v>
      </c>
      <c r="Q15" s="5"/>
      <c r="R15" s="44"/>
      <c r="S15" s="2"/>
    </row>
    <row r="16" spans="1:19" ht="14.25" thickBot="1" x14ac:dyDescent="0.2">
      <c r="A16" s="6"/>
      <c r="B16" s="79" t="s">
        <v>233</v>
      </c>
      <c r="C16" s="80"/>
      <c r="D16" s="80"/>
      <c r="E16" s="57"/>
      <c r="F16" s="8"/>
      <c r="G16" s="8"/>
      <c r="I16" s="2"/>
      <c r="J16" s="2"/>
      <c r="K16" s="34" t="s">
        <v>33</v>
      </c>
      <c r="L16" s="5"/>
      <c r="M16" s="44"/>
      <c r="N16" s="44"/>
      <c r="O16" s="2"/>
      <c r="P16" s="34" t="s">
        <v>33</v>
      </c>
      <c r="Q16" s="5"/>
      <c r="R16" s="44"/>
      <c r="S16" s="2"/>
    </row>
    <row r="17" spans="1:19" ht="14.25" thickBot="1" x14ac:dyDescent="0.2">
      <c r="A17" s="6"/>
      <c r="B17" s="58">
        <v>1</v>
      </c>
      <c r="C17" s="191" t="s">
        <v>288</v>
      </c>
      <c r="D17" s="191" t="s">
        <v>292</v>
      </c>
      <c r="E17" s="55">
        <v>0</v>
      </c>
      <c r="F17" s="8"/>
      <c r="G17" s="8"/>
      <c r="I17" s="2"/>
      <c r="J17" s="2">
        <v>3</v>
      </c>
      <c r="K17" s="4" t="s">
        <v>24</v>
      </c>
      <c r="L17" s="44"/>
      <c r="M17" s="5"/>
      <c r="N17" s="44"/>
      <c r="O17" s="2">
        <v>3</v>
      </c>
      <c r="P17" s="4" t="s">
        <v>37</v>
      </c>
      <c r="Q17" s="44"/>
      <c r="R17" s="5"/>
      <c r="S17" s="2"/>
    </row>
    <row r="18" spans="1:19" ht="14.25" thickBot="1" x14ac:dyDescent="0.2">
      <c r="A18" s="6"/>
      <c r="B18" s="7">
        <v>2</v>
      </c>
      <c r="C18" s="190" t="s">
        <v>284</v>
      </c>
      <c r="D18" s="190" t="s">
        <v>291</v>
      </c>
      <c r="E18" s="33">
        <v>5000</v>
      </c>
      <c r="F18" s="8"/>
      <c r="G18" s="8"/>
      <c r="I18" s="2"/>
      <c r="J18" s="2"/>
      <c r="K18" s="34" t="s">
        <v>23</v>
      </c>
      <c r="L18" s="5"/>
      <c r="M18" s="44"/>
      <c r="N18" s="44"/>
      <c r="O18" s="2"/>
      <c r="P18" s="34" t="s">
        <v>14</v>
      </c>
      <c r="Q18" s="5"/>
      <c r="R18" s="44"/>
      <c r="S18" s="2"/>
    </row>
    <row r="19" spans="1:19" ht="14.25" thickBot="1" x14ac:dyDescent="0.2">
      <c r="A19" s="6"/>
      <c r="B19" s="7">
        <v>3</v>
      </c>
      <c r="C19" s="190" t="s">
        <v>289</v>
      </c>
      <c r="D19" s="190" t="s">
        <v>290</v>
      </c>
      <c r="E19" s="33">
        <v>5000</v>
      </c>
      <c r="F19" s="8"/>
      <c r="G19" s="8"/>
      <c r="I19" s="2"/>
      <c r="J19" s="2"/>
      <c r="K19" s="34" t="s">
        <v>33</v>
      </c>
      <c r="L19" s="5"/>
      <c r="M19" s="44"/>
      <c r="N19" s="44"/>
      <c r="O19" s="2"/>
      <c r="P19" s="34" t="s">
        <v>33</v>
      </c>
      <c r="Q19" s="5"/>
      <c r="R19" s="44"/>
      <c r="S19" s="2"/>
    </row>
    <row r="20" spans="1:19" ht="14.25" thickBot="1" x14ac:dyDescent="0.2">
      <c r="A20" s="6"/>
      <c r="B20" s="7">
        <v>4</v>
      </c>
      <c r="C20" s="33"/>
      <c r="D20" s="33"/>
      <c r="E20" s="33"/>
      <c r="F20" s="8"/>
      <c r="G20" s="8"/>
      <c r="I20" s="2"/>
      <c r="J20" s="2">
        <v>4</v>
      </c>
      <c r="K20" s="4" t="s">
        <v>26</v>
      </c>
      <c r="L20" s="44"/>
      <c r="M20" s="5"/>
      <c r="N20" s="44"/>
      <c r="O20" s="2">
        <v>4</v>
      </c>
      <c r="P20" s="4" t="s">
        <v>38</v>
      </c>
      <c r="Q20" s="44"/>
      <c r="R20" s="5"/>
      <c r="S20" s="2"/>
    </row>
    <row r="21" spans="1:19" ht="14.25" thickBot="1" x14ac:dyDescent="0.2">
      <c r="A21" s="6"/>
      <c r="B21" s="7">
        <v>5</v>
      </c>
      <c r="C21" s="33"/>
      <c r="D21" s="33"/>
      <c r="E21" s="33"/>
      <c r="F21" s="8"/>
      <c r="G21" s="8"/>
      <c r="I21" s="2"/>
      <c r="J21" s="2"/>
      <c r="K21" s="34" t="s">
        <v>23</v>
      </c>
      <c r="L21" s="5"/>
      <c r="M21" s="5"/>
      <c r="N21" s="44"/>
      <c r="O21" s="2"/>
      <c r="P21" s="34" t="s">
        <v>40</v>
      </c>
      <c r="Q21" s="5"/>
      <c r="R21" s="44"/>
      <c r="S21" s="2"/>
    </row>
    <row r="22" spans="1:19" ht="14.25" thickBot="1" x14ac:dyDescent="0.2">
      <c r="A22" s="6"/>
      <c r="B22" s="7">
        <v>6</v>
      </c>
      <c r="C22" s="33"/>
      <c r="D22" s="33"/>
      <c r="E22" s="33"/>
      <c r="F22" s="8"/>
      <c r="G22" s="8"/>
      <c r="I22" s="2"/>
      <c r="J22" s="2"/>
      <c r="K22" s="34" t="s">
        <v>33</v>
      </c>
      <c r="L22" s="5"/>
      <c r="M22" s="44"/>
      <c r="N22" s="44"/>
      <c r="O22" s="2"/>
      <c r="P22" s="34" t="s">
        <v>33</v>
      </c>
      <c r="Q22" s="5"/>
      <c r="R22" s="44"/>
      <c r="S22" s="2"/>
    </row>
    <row r="23" spans="1:19" ht="14.25" thickBot="1" x14ac:dyDescent="0.2">
      <c r="A23" s="6"/>
      <c r="B23" s="56">
        <v>7</v>
      </c>
      <c r="C23" s="54"/>
      <c r="D23" s="54"/>
      <c r="E23" s="54"/>
      <c r="F23" s="8"/>
      <c r="G23" s="8"/>
      <c r="I23" s="2"/>
      <c r="J23" s="2">
        <v>5</v>
      </c>
      <c r="K23" s="4" t="s">
        <v>27</v>
      </c>
      <c r="L23" s="44"/>
      <c r="M23" s="5"/>
      <c r="N23" s="44"/>
      <c r="O23" s="2">
        <v>5</v>
      </c>
      <c r="P23" s="4" t="s">
        <v>39</v>
      </c>
      <c r="Q23" s="44"/>
      <c r="R23" s="5"/>
      <c r="S23" s="2"/>
    </row>
    <row r="24" spans="1:19" ht="14.25" thickBot="1" x14ac:dyDescent="0.2">
      <c r="A24" s="6"/>
      <c r="B24" s="265" t="s">
        <v>232</v>
      </c>
      <c r="C24" s="266"/>
      <c r="D24" s="266"/>
      <c r="E24" s="59"/>
      <c r="F24" s="8"/>
      <c r="G24" s="8"/>
      <c r="I24" s="2"/>
      <c r="J24" s="2"/>
      <c r="K24" s="34" t="s">
        <v>23</v>
      </c>
      <c r="L24" s="5"/>
      <c r="M24" s="44"/>
      <c r="N24" s="44"/>
      <c r="O24" s="2"/>
      <c r="P24" s="34" t="s">
        <v>40</v>
      </c>
      <c r="Q24" s="5"/>
      <c r="R24" s="44"/>
      <c r="S24" s="2"/>
    </row>
    <row r="25" spans="1:19" ht="14.25" thickBot="1" x14ac:dyDescent="0.2">
      <c r="A25" s="6"/>
      <c r="B25" s="58">
        <v>1</v>
      </c>
      <c r="C25" s="191" t="s">
        <v>299</v>
      </c>
      <c r="D25" s="192" t="s">
        <v>293</v>
      </c>
      <c r="E25" s="55">
        <v>15000</v>
      </c>
      <c r="F25" s="8"/>
      <c r="G25" s="8"/>
      <c r="I25" s="2"/>
      <c r="J25" s="2"/>
      <c r="K25" s="34" t="s">
        <v>33</v>
      </c>
      <c r="L25" s="5"/>
      <c r="M25" s="44"/>
      <c r="N25" s="2"/>
      <c r="O25" s="2"/>
      <c r="P25" s="34" t="s">
        <v>33</v>
      </c>
      <c r="Q25" s="5"/>
      <c r="R25" s="2"/>
      <c r="S25" s="2"/>
    </row>
    <row r="26" spans="1:19" ht="14.25" thickBot="1" x14ac:dyDescent="0.2">
      <c r="A26" s="6"/>
      <c r="B26" s="7">
        <v>2</v>
      </c>
      <c r="C26" s="190" t="s">
        <v>298</v>
      </c>
      <c r="D26" s="193" t="s">
        <v>294</v>
      </c>
      <c r="E26" s="33">
        <v>50000</v>
      </c>
      <c r="F26" s="8"/>
      <c r="G26" s="8"/>
      <c r="I26" s="2"/>
      <c r="J26" s="2">
        <v>6</v>
      </c>
      <c r="K26" s="4" t="s">
        <v>27</v>
      </c>
      <c r="L26" s="44"/>
      <c r="M26" s="5"/>
      <c r="N26" s="44"/>
      <c r="O26" s="37" t="s">
        <v>41</v>
      </c>
      <c r="P26" s="2"/>
      <c r="Q26" s="44"/>
      <c r="R26" s="44"/>
      <c r="S26" s="2"/>
    </row>
    <row r="27" spans="1:19" ht="14.25" thickBot="1" x14ac:dyDescent="0.2">
      <c r="A27" s="6"/>
      <c r="B27" s="7">
        <v>3</v>
      </c>
      <c r="C27" s="190" t="s">
        <v>297</v>
      </c>
      <c r="D27" s="193" t="s">
        <v>295</v>
      </c>
      <c r="E27" s="33" t="s">
        <v>231</v>
      </c>
      <c r="F27" s="8"/>
      <c r="G27" s="8"/>
      <c r="I27" s="2"/>
      <c r="J27" s="2"/>
      <c r="K27" s="34" t="s">
        <v>23</v>
      </c>
      <c r="L27" s="5"/>
      <c r="M27" s="44"/>
      <c r="N27" s="44"/>
      <c r="O27" s="2">
        <v>1</v>
      </c>
      <c r="P27" s="2" t="s">
        <v>42</v>
      </c>
      <c r="Q27" s="44"/>
      <c r="R27" s="5"/>
      <c r="S27" s="2"/>
    </row>
    <row r="28" spans="1:19" ht="27.75" thickBot="1" x14ac:dyDescent="0.2">
      <c r="A28" s="6"/>
      <c r="B28" s="7">
        <v>4</v>
      </c>
      <c r="C28" s="190" t="s">
        <v>284</v>
      </c>
      <c r="D28" s="193" t="s">
        <v>296</v>
      </c>
      <c r="E28" s="33" t="s">
        <v>231</v>
      </c>
      <c r="F28" s="8"/>
      <c r="G28" s="8"/>
      <c r="I28" s="2"/>
      <c r="J28" s="2"/>
      <c r="K28" s="34" t="s">
        <v>33</v>
      </c>
      <c r="L28" s="5"/>
      <c r="M28" s="44"/>
      <c r="N28" s="44"/>
      <c r="O28" s="2"/>
      <c r="P28" s="34" t="s">
        <v>43</v>
      </c>
      <c r="Q28" s="5"/>
      <c r="R28" s="44"/>
      <c r="S28" s="2"/>
    </row>
    <row r="29" spans="1:19" ht="14.25" thickBot="1" x14ac:dyDescent="0.2">
      <c r="A29" s="6"/>
      <c r="B29" s="7">
        <v>5</v>
      </c>
      <c r="C29" s="33"/>
      <c r="D29" s="166"/>
      <c r="E29" s="33"/>
      <c r="F29" s="8"/>
      <c r="G29" s="8"/>
      <c r="I29" s="2"/>
      <c r="J29" s="2">
        <v>7</v>
      </c>
      <c r="K29" s="4" t="s">
        <v>27</v>
      </c>
      <c r="L29" s="44"/>
      <c r="M29" s="5"/>
      <c r="N29" s="44"/>
      <c r="O29" s="2"/>
      <c r="P29" s="34" t="s">
        <v>12</v>
      </c>
      <c r="Q29" s="5"/>
      <c r="R29" s="44"/>
      <c r="S29" s="2"/>
    </row>
    <row r="30" spans="1:19" ht="14.25" thickBot="1" x14ac:dyDescent="0.2">
      <c r="A30" s="6"/>
      <c r="B30" s="7">
        <v>6</v>
      </c>
      <c r="C30" s="33"/>
      <c r="D30" s="166"/>
      <c r="E30" s="33"/>
      <c r="F30" s="8"/>
      <c r="G30" s="8"/>
      <c r="I30" s="2"/>
      <c r="J30" s="2"/>
      <c r="K30" s="34" t="s">
        <v>23</v>
      </c>
      <c r="L30" s="5"/>
      <c r="M30" s="44"/>
      <c r="N30" s="44"/>
      <c r="O30" s="2">
        <v>2</v>
      </c>
      <c r="P30" s="2" t="s">
        <v>44</v>
      </c>
      <c r="Q30" s="44"/>
      <c r="R30" s="5"/>
      <c r="S30" s="2"/>
    </row>
    <row r="31" spans="1:19" ht="14.25" thickBot="1" x14ac:dyDescent="0.2">
      <c r="A31" s="6"/>
      <c r="B31" s="7">
        <v>7</v>
      </c>
      <c r="C31" s="33"/>
      <c r="D31" s="166"/>
      <c r="E31" s="33"/>
      <c r="F31" s="8"/>
      <c r="G31" s="8"/>
      <c r="I31" s="2"/>
      <c r="J31" s="2"/>
      <c r="K31" s="34" t="s">
        <v>33</v>
      </c>
      <c r="L31" s="5"/>
      <c r="M31" s="44"/>
      <c r="N31" s="44"/>
      <c r="O31" s="2"/>
      <c r="P31" s="34" t="s">
        <v>43</v>
      </c>
      <c r="Q31" s="5"/>
      <c r="R31" s="44"/>
      <c r="S31" s="2"/>
    </row>
    <row r="32" spans="1:19" ht="14.25" thickBot="1" x14ac:dyDescent="0.2">
      <c r="A32" s="6"/>
      <c r="B32" s="6"/>
      <c r="C32" s="6"/>
      <c r="D32" s="6"/>
      <c r="E32" s="6"/>
      <c r="F32" s="6"/>
      <c r="G32" s="6"/>
      <c r="I32" s="2"/>
      <c r="J32" s="2" t="s">
        <v>28</v>
      </c>
      <c r="K32" s="2"/>
      <c r="L32" s="44"/>
      <c r="M32" s="44"/>
      <c r="N32" s="44"/>
      <c r="O32" s="2"/>
      <c r="P32" s="34" t="s">
        <v>12</v>
      </c>
      <c r="Q32" s="5"/>
      <c r="R32" s="44"/>
      <c r="S32" s="2"/>
    </row>
    <row r="33" spans="1:19" ht="14.25" thickBot="1" x14ac:dyDescent="0.2">
      <c r="F33" s="31"/>
      <c r="G33" s="31"/>
      <c r="I33" s="2"/>
      <c r="J33" s="2">
        <v>1</v>
      </c>
      <c r="K33" s="2" t="s">
        <v>29</v>
      </c>
      <c r="L33" s="44"/>
      <c r="M33" s="5"/>
      <c r="N33" s="44"/>
      <c r="O33" s="2">
        <v>3</v>
      </c>
      <c r="P33" s="2" t="s">
        <v>55</v>
      </c>
      <c r="Q33" s="44"/>
      <c r="R33" s="5"/>
      <c r="S33" s="2"/>
    </row>
    <row r="34" spans="1:19" ht="26.25" thickBot="1" x14ac:dyDescent="0.2">
      <c r="A34" s="2"/>
      <c r="B34" s="257" t="s">
        <v>230</v>
      </c>
      <c r="C34" s="257"/>
      <c r="D34" s="257"/>
      <c r="E34" s="257"/>
      <c r="F34" s="148"/>
      <c r="G34" s="148"/>
      <c r="I34" s="2"/>
      <c r="J34" s="2"/>
      <c r="K34" s="34" t="s">
        <v>30</v>
      </c>
      <c r="L34" s="5"/>
      <c r="M34" s="44"/>
      <c r="N34" s="44"/>
      <c r="O34" s="2"/>
      <c r="P34" s="34" t="s">
        <v>43</v>
      </c>
      <c r="Q34" s="5"/>
      <c r="R34" s="44"/>
      <c r="S34" s="2"/>
    </row>
    <row r="35" spans="1:19" ht="26.25" thickBot="1" x14ac:dyDescent="0.2">
      <c r="A35" s="2"/>
      <c r="B35" s="149"/>
      <c r="C35" s="149"/>
      <c r="D35" s="149"/>
      <c r="E35" s="149"/>
      <c r="F35" s="150"/>
      <c r="G35" s="150"/>
      <c r="I35" s="2"/>
      <c r="J35" s="2"/>
      <c r="K35" s="34" t="s">
        <v>12</v>
      </c>
      <c r="L35" s="5"/>
      <c r="M35" s="44"/>
      <c r="N35" s="44"/>
      <c r="O35" s="2"/>
      <c r="P35" s="34" t="s">
        <v>12</v>
      </c>
      <c r="Q35" s="5"/>
      <c r="R35" s="44"/>
      <c r="S35" s="2"/>
    </row>
    <row r="36" spans="1:19" ht="14.25" thickBot="1" x14ac:dyDescent="0.2">
      <c r="A36" s="2"/>
      <c r="B36" s="151"/>
      <c r="C36" s="152" t="s">
        <v>89</v>
      </c>
      <c r="D36" s="153" t="s">
        <v>90</v>
      </c>
      <c r="E36" s="154" t="s">
        <v>212</v>
      </c>
      <c r="F36" s="82"/>
      <c r="G36" s="82"/>
      <c r="I36" s="2"/>
      <c r="J36" s="2">
        <v>2</v>
      </c>
      <c r="K36" s="2" t="s">
        <v>31</v>
      </c>
      <c r="L36" s="44"/>
      <c r="M36" s="5"/>
      <c r="N36" s="2"/>
      <c r="O36" s="2">
        <v>4</v>
      </c>
      <c r="P36" s="2" t="s">
        <v>56</v>
      </c>
      <c r="Q36" s="44"/>
      <c r="R36" s="5"/>
      <c r="S36" s="2"/>
    </row>
    <row r="37" spans="1:19" ht="14.25" thickBot="1" x14ac:dyDescent="0.2">
      <c r="A37" s="2"/>
      <c r="B37" s="155" t="s">
        <v>16</v>
      </c>
      <c r="C37" s="116"/>
      <c r="D37" s="116"/>
      <c r="E37" s="156"/>
      <c r="F37" s="82"/>
      <c r="G37" s="82"/>
      <c r="I37" s="2"/>
      <c r="J37" s="2"/>
      <c r="K37" s="34" t="s">
        <v>30</v>
      </c>
      <c r="L37" s="5"/>
      <c r="M37" s="44"/>
      <c r="N37" s="2"/>
      <c r="O37" s="2"/>
      <c r="P37" s="34" t="s">
        <v>43</v>
      </c>
      <c r="Q37" s="5"/>
      <c r="R37" s="2"/>
      <c r="S37" s="2"/>
    </row>
    <row r="38" spans="1:19" ht="14.25" thickBot="1" x14ac:dyDescent="0.2">
      <c r="A38" s="2"/>
      <c r="B38" s="157" t="s">
        <v>172</v>
      </c>
      <c r="C38" s="158"/>
      <c r="D38" s="159" t="s">
        <v>214</v>
      </c>
      <c r="E38" s="160"/>
      <c r="F38" s="82"/>
      <c r="G38" s="82"/>
      <c r="I38" s="2"/>
      <c r="J38" s="2"/>
      <c r="K38" s="34" t="s">
        <v>12</v>
      </c>
      <c r="L38" s="5"/>
      <c r="M38" s="44"/>
      <c r="N38" s="2"/>
      <c r="O38" s="2"/>
      <c r="P38" s="34" t="s">
        <v>12</v>
      </c>
      <c r="Q38" s="5"/>
      <c r="R38" s="2"/>
      <c r="S38" s="2"/>
    </row>
    <row r="39" spans="1:19" ht="14.25" thickBot="1" x14ac:dyDescent="0.2">
      <c r="A39" s="2"/>
      <c r="B39" s="161">
        <v>1</v>
      </c>
      <c r="C39" s="161" t="s">
        <v>145</v>
      </c>
      <c r="D39" s="161"/>
      <c r="E39" s="161">
        <v>10000</v>
      </c>
      <c r="F39" s="82"/>
      <c r="G39" s="82"/>
      <c r="I39" s="2"/>
      <c r="J39" s="2">
        <v>3</v>
      </c>
      <c r="K39" s="2" t="s">
        <v>32</v>
      </c>
      <c r="L39" s="44"/>
      <c r="M39" s="5"/>
      <c r="N39" s="2"/>
      <c r="O39" s="2">
        <v>5</v>
      </c>
      <c r="P39" s="2" t="s">
        <v>48</v>
      </c>
      <c r="Q39" s="44"/>
      <c r="R39" s="5"/>
      <c r="S39" s="2"/>
    </row>
    <row r="40" spans="1:19" ht="14.25" thickBot="1" x14ac:dyDescent="0.2">
      <c r="A40" s="2"/>
      <c r="B40" s="87">
        <v>2</v>
      </c>
      <c r="C40" s="87" t="s">
        <v>146</v>
      </c>
      <c r="D40" s="87" t="s">
        <v>147</v>
      </c>
      <c r="E40" s="87">
        <v>0</v>
      </c>
      <c r="F40" s="82"/>
      <c r="G40" s="82"/>
      <c r="I40" s="2"/>
      <c r="J40" s="2"/>
      <c r="K40" s="34" t="s">
        <v>33</v>
      </c>
      <c r="L40" s="5"/>
      <c r="M40" s="44"/>
      <c r="N40" s="2"/>
      <c r="O40" s="2"/>
      <c r="P40" s="34" t="s">
        <v>33</v>
      </c>
      <c r="Q40" s="5"/>
      <c r="R40" s="2"/>
      <c r="S40" s="2"/>
    </row>
    <row r="41" spans="1:19" ht="14.25" thickBot="1" x14ac:dyDescent="0.2">
      <c r="A41" s="2"/>
      <c r="B41" s="87">
        <v>3</v>
      </c>
      <c r="C41" s="87" t="s">
        <v>148</v>
      </c>
      <c r="D41" s="87"/>
      <c r="E41" s="87">
        <v>2000</v>
      </c>
      <c r="F41" s="82"/>
      <c r="G41" s="82"/>
      <c r="I41" s="2"/>
      <c r="J41" s="2"/>
      <c r="K41" s="34" t="s">
        <v>12</v>
      </c>
      <c r="L41" s="5"/>
      <c r="M41" s="44"/>
      <c r="N41" s="2"/>
      <c r="O41" s="2"/>
      <c r="P41" s="34" t="s">
        <v>12</v>
      </c>
      <c r="Q41" s="5"/>
      <c r="R41" s="2"/>
      <c r="S41" s="2"/>
    </row>
    <row r="42" spans="1:19" ht="14.25" thickBot="1" x14ac:dyDescent="0.2">
      <c r="A42" s="2"/>
      <c r="B42" s="87">
        <v>4</v>
      </c>
      <c r="C42" s="87"/>
      <c r="D42" s="87"/>
      <c r="E42" s="87"/>
      <c r="F42" s="82"/>
      <c r="G42" s="82"/>
      <c r="I42" s="2"/>
      <c r="J42" s="2">
        <v>4</v>
      </c>
      <c r="K42" s="2" t="s">
        <v>52</v>
      </c>
      <c r="L42" s="44"/>
      <c r="M42" s="5"/>
      <c r="N42" s="2"/>
      <c r="O42" s="2">
        <v>6</v>
      </c>
      <c r="P42" s="2" t="s">
        <v>45</v>
      </c>
      <c r="Q42" s="44"/>
      <c r="R42" s="5"/>
      <c r="S42" s="2"/>
    </row>
    <row r="43" spans="1:19" ht="14.25" thickBot="1" x14ac:dyDescent="0.2">
      <c r="A43" s="2"/>
      <c r="B43" s="87">
        <v>5</v>
      </c>
      <c r="C43" s="87"/>
      <c r="D43" s="87"/>
      <c r="E43" s="87"/>
      <c r="F43" s="82"/>
      <c r="G43" s="82"/>
      <c r="I43" s="2"/>
      <c r="J43" s="2"/>
      <c r="K43" s="34" t="s">
        <v>47</v>
      </c>
      <c r="L43" s="5"/>
      <c r="M43" s="44"/>
      <c r="N43" s="2"/>
      <c r="O43" s="2"/>
      <c r="P43" s="34" t="s">
        <v>46</v>
      </c>
      <c r="Q43" s="5"/>
      <c r="R43" s="2"/>
      <c r="S43" s="2"/>
    </row>
    <row r="44" spans="1:19" ht="14.25" thickBot="1" x14ac:dyDescent="0.2">
      <c r="A44" s="2"/>
      <c r="B44" s="87">
        <v>6</v>
      </c>
      <c r="C44" s="87"/>
      <c r="D44" s="87"/>
      <c r="E44" s="87"/>
      <c r="F44" s="82"/>
      <c r="G44" s="82"/>
      <c r="I44" s="2"/>
      <c r="J44" s="2"/>
      <c r="K44" s="34" t="s">
        <v>12</v>
      </c>
      <c r="L44" s="5"/>
      <c r="M44" s="44"/>
      <c r="N44" s="2"/>
      <c r="O44" s="2"/>
      <c r="P44" s="34" t="s">
        <v>12</v>
      </c>
      <c r="Q44" s="5"/>
      <c r="R44" s="2"/>
      <c r="S44" s="2"/>
    </row>
    <row r="45" spans="1:19" ht="14.25" thickBot="1" x14ac:dyDescent="0.2">
      <c r="A45" s="2"/>
      <c r="B45" s="129">
        <v>7</v>
      </c>
      <c r="C45" s="129"/>
      <c r="D45" s="129"/>
      <c r="E45" s="162"/>
      <c r="F45" s="82"/>
      <c r="G45" s="82"/>
      <c r="I45" s="2"/>
      <c r="J45" s="2">
        <v>5</v>
      </c>
      <c r="K45" s="2" t="s">
        <v>53</v>
      </c>
      <c r="L45" s="44"/>
      <c r="M45" s="5"/>
      <c r="N45" s="2"/>
      <c r="O45" s="2">
        <v>7</v>
      </c>
      <c r="P45" s="46" t="s">
        <v>176</v>
      </c>
      <c r="Q45" s="2"/>
      <c r="R45" s="5"/>
      <c r="S45" s="2"/>
    </row>
    <row r="46" spans="1:19" ht="14.25" thickBot="1" x14ac:dyDescent="0.2">
      <c r="A46" s="2"/>
      <c r="B46" s="155" t="s">
        <v>169</v>
      </c>
      <c r="C46" s="116"/>
      <c r="D46" s="163" t="s">
        <v>171</v>
      </c>
      <c r="E46" s="156"/>
      <c r="F46" s="82"/>
      <c r="G46" s="82"/>
      <c r="I46" s="2"/>
      <c r="J46" s="2"/>
      <c r="K46" s="34" t="s">
        <v>33</v>
      </c>
      <c r="L46" s="5"/>
      <c r="M46" s="44"/>
      <c r="N46" s="2"/>
      <c r="O46" s="2"/>
      <c r="P46" s="45" t="s">
        <v>174</v>
      </c>
      <c r="Q46" s="5"/>
      <c r="R46" s="2"/>
      <c r="S46" s="2"/>
    </row>
    <row r="47" spans="1:19" ht="14.25" thickBot="1" x14ac:dyDescent="0.2">
      <c r="A47" s="2"/>
      <c r="B47" s="161">
        <v>1</v>
      </c>
      <c r="C47" s="161" t="s">
        <v>149</v>
      </c>
      <c r="D47" s="161"/>
      <c r="E47" s="161"/>
      <c r="F47" s="82"/>
      <c r="G47" s="82"/>
      <c r="I47" s="2"/>
      <c r="J47" s="2"/>
      <c r="K47" s="34" t="s">
        <v>12</v>
      </c>
      <c r="L47" s="5"/>
      <c r="M47" s="44"/>
      <c r="N47" s="2"/>
      <c r="O47" s="2"/>
      <c r="P47" s="45" t="s">
        <v>175</v>
      </c>
      <c r="Q47" s="5"/>
      <c r="R47" s="2"/>
      <c r="S47" s="2"/>
    </row>
    <row r="48" spans="1:19" ht="14.25" thickBot="1" x14ac:dyDescent="0.2">
      <c r="A48" s="2"/>
      <c r="B48" s="87">
        <v>2</v>
      </c>
      <c r="C48" s="87" t="s">
        <v>146</v>
      </c>
      <c r="D48" s="87"/>
      <c r="E48" s="87"/>
      <c r="F48" s="82"/>
      <c r="G48" s="82"/>
      <c r="I48" s="2"/>
      <c r="J48" s="2">
        <v>6</v>
      </c>
      <c r="K48" s="2" t="s">
        <v>54</v>
      </c>
      <c r="L48" s="44"/>
      <c r="M48" s="5"/>
      <c r="N48" s="2"/>
      <c r="O48" s="2">
        <v>8</v>
      </c>
      <c r="P48" s="46" t="s">
        <v>177</v>
      </c>
      <c r="Q48" s="2"/>
      <c r="R48" s="5"/>
      <c r="S48" s="2"/>
    </row>
    <row r="49" spans="1:19" ht="14.25" thickBot="1" x14ac:dyDescent="0.2">
      <c r="A49" s="2"/>
      <c r="B49" s="87">
        <v>3</v>
      </c>
      <c r="C49" s="87" t="s">
        <v>148</v>
      </c>
      <c r="D49" s="87"/>
      <c r="E49" s="87"/>
      <c r="F49" s="82"/>
      <c r="G49" s="82"/>
      <c r="I49" s="2"/>
      <c r="J49" s="2"/>
      <c r="K49" s="34" t="s">
        <v>33</v>
      </c>
      <c r="L49" s="5"/>
      <c r="M49" s="44"/>
      <c r="N49" s="2"/>
      <c r="O49" s="2"/>
      <c r="P49" s="45" t="s">
        <v>174</v>
      </c>
      <c r="Q49" s="5"/>
      <c r="R49" s="2"/>
      <c r="S49" s="2"/>
    </row>
    <row r="50" spans="1:19" ht="14.25" thickBot="1" x14ac:dyDescent="0.2">
      <c r="A50" s="2"/>
      <c r="B50" s="87">
        <v>4</v>
      </c>
      <c r="C50" s="87" t="s">
        <v>150</v>
      </c>
      <c r="D50" s="87"/>
      <c r="E50" s="87"/>
      <c r="F50" s="82"/>
      <c r="G50" s="82"/>
      <c r="I50" s="2"/>
      <c r="J50" s="2"/>
      <c r="K50" s="34" t="s">
        <v>12</v>
      </c>
      <c r="L50" s="5"/>
      <c r="M50" s="44"/>
      <c r="N50" s="2"/>
      <c r="O50" s="2"/>
      <c r="P50" s="45" t="s">
        <v>175</v>
      </c>
      <c r="Q50" s="5"/>
      <c r="R50" s="2"/>
      <c r="S50" s="2"/>
    </row>
    <row r="51" spans="1:19" ht="14.25" thickBot="1" x14ac:dyDescent="0.2">
      <c r="A51" s="2"/>
      <c r="B51" s="87">
        <v>5</v>
      </c>
      <c r="C51" s="87"/>
      <c r="D51" s="87"/>
      <c r="E51" s="87"/>
      <c r="F51" s="82"/>
      <c r="G51" s="82"/>
      <c r="I51" s="2"/>
      <c r="J51" s="2">
        <v>7</v>
      </c>
      <c r="K51" s="2" t="s">
        <v>130</v>
      </c>
      <c r="L51" s="44"/>
      <c r="M51" s="5"/>
      <c r="N51" s="2"/>
      <c r="O51" s="2">
        <v>9</v>
      </c>
      <c r="P51" s="46" t="s">
        <v>182</v>
      </c>
      <c r="Q51" s="2"/>
      <c r="R51" s="5"/>
      <c r="S51" s="2"/>
    </row>
    <row r="52" spans="1:19" ht="14.25" thickBot="1" x14ac:dyDescent="0.2">
      <c r="A52" s="2"/>
      <c r="B52" s="87">
        <v>6</v>
      </c>
      <c r="C52" s="87"/>
      <c r="D52" s="87"/>
      <c r="E52" s="87"/>
      <c r="F52" s="82"/>
      <c r="G52" s="82"/>
      <c r="I52" s="2"/>
      <c r="J52" s="2"/>
      <c r="K52" s="34" t="s">
        <v>131</v>
      </c>
      <c r="L52" s="5"/>
      <c r="M52" s="44"/>
      <c r="N52" s="2"/>
      <c r="O52" s="2"/>
      <c r="P52" s="45" t="s">
        <v>180</v>
      </c>
      <c r="Q52" s="5"/>
      <c r="R52" s="2"/>
      <c r="S52" s="2"/>
    </row>
    <row r="53" spans="1:19" ht="14.25" thickBot="1" x14ac:dyDescent="0.2">
      <c r="A53" s="2"/>
      <c r="B53" s="129">
        <v>7</v>
      </c>
      <c r="C53" s="129"/>
      <c r="D53" s="129"/>
      <c r="E53" s="129"/>
      <c r="F53" s="82"/>
      <c r="G53" s="82"/>
      <c r="I53" s="2"/>
      <c r="J53" s="2"/>
      <c r="K53" s="34" t="s">
        <v>132</v>
      </c>
      <c r="L53" s="5"/>
      <c r="M53" s="44"/>
      <c r="N53" s="2"/>
      <c r="O53" s="2"/>
      <c r="P53" s="45" t="s">
        <v>175</v>
      </c>
      <c r="Q53" s="5"/>
      <c r="R53" s="2"/>
      <c r="S53" s="2"/>
    </row>
    <row r="54" spans="1:19" ht="14.25" thickBot="1" x14ac:dyDescent="0.2">
      <c r="A54" s="2"/>
      <c r="B54" s="155" t="s">
        <v>19</v>
      </c>
      <c r="C54" s="116"/>
      <c r="D54" s="116"/>
      <c r="E54" s="156"/>
      <c r="F54" s="82"/>
      <c r="G54" s="82"/>
      <c r="I54" s="2"/>
      <c r="J54" s="2">
        <v>8</v>
      </c>
      <c r="K54" s="2" t="s">
        <v>133</v>
      </c>
      <c r="L54" s="2"/>
      <c r="M54" s="5"/>
      <c r="N54" s="2"/>
      <c r="O54" s="2">
        <v>10</v>
      </c>
      <c r="P54" s="46" t="s">
        <v>183</v>
      </c>
      <c r="Q54" s="2"/>
      <c r="R54" s="5"/>
      <c r="S54" s="2"/>
    </row>
    <row r="55" spans="1:19" ht="14.25" thickBot="1" x14ac:dyDescent="0.2">
      <c r="A55" s="2"/>
      <c r="B55" s="157" t="s">
        <v>173</v>
      </c>
      <c r="C55" s="158"/>
      <c r="D55" s="159" t="s">
        <v>215</v>
      </c>
      <c r="E55" s="160"/>
      <c r="F55" s="82"/>
      <c r="G55" s="82"/>
      <c r="I55" s="2"/>
      <c r="J55" s="2"/>
      <c r="K55" s="34" t="s">
        <v>30</v>
      </c>
      <c r="L55" s="5"/>
      <c r="M55" s="44"/>
      <c r="N55" s="2"/>
      <c r="O55" s="2"/>
      <c r="P55" s="45" t="s">
        <v>180</v>
      </c>
      <c r="Q55" s="5"/>
      <c r="R55" s="2"/>
      <c r="S55" s="2"/>
    </row>
    <row r="56" spans="1:19" ht="14.25" thickBot="1" x14ac:dyDescent="0.2">
      <c r="A56" s="2"/>
      <c r="B56" s="161">
        <v>1</v>
      </c>
      <c r="C56" s="161" t="s">
        <v>149</v>
      </c>
      <c r="D56" s="161"/>
      <c r="E56" s="161"/>
      <c r="F56" s="82"/>
      <c r="G56" s="82"/>
      <c r="I56" s="2"/>
      <c r="J56" s="2"/>
      <c r="K56" s="34" t="s">
        <v>12</v>
      </c>
      <c r="L56" s="5"/>
      <c r="M56" s="44"/>
      <c r="N56" s="2"/>
      <c r="O56" s="2"/>
      <c r="P56" s="45" t="s">
        <v>175</v>
      </c>
      <c r="Q56" s="5"/>
      <c r="R56" s="2"/>
      <c r="S56" s="2"/>
    </row>
    <row r="57" spans="1:19" ht="14.25" thickBot="1" x14ac:dyDescent="0.2">
      <c r="A57" s="2"/>
      <c r="B57" s="87">
        <v>2</v>
      </c>
      <c r="C57" s="87" t="s">
        <v>150</v>
      </c>
      <c r="D57" s="87" t="s">
        <v>153</v>
      </c>
      <c r="E57" s="87"/>
      <c r="F57" s="82"/>
      <c r="G57" s="82"/>
      <c r="I57" s="2"/>
      <c r="J57" s="2">
        <v>9</v>
      </c>
      <c r="K57" s="2" t="s">
        <v>134</v>
      </c>
      <c r="L57" s="2"/>
      <c r="M57" s="5"/>
      <c r="N57" s="2"/>
      <c r="O57" s="2">
        <v>11</v>
      </c>
      <c r="P57" s="2" t="s">
        <v>179</v>
      </c>
      <c r="Q57" s="2"/>
      <c r="R57" s="5"/>
      <c r="S57" s="2"/>
    </row>
    <row r="58" spans="1:19" ht="14.25" thickBot="1" x14ac:dyDescent="0.2">
      <c r="A58" s="2"/>
      <c r="B58" s="87">
        <v>3</v>
      </c>
      <c r="C58" s="87" t="s">
        <v>146</v>
      </c>
      <c r="D58" s="87"/>
      <c r="E58" s="87"/>
      <c r="F58" s="82"/>
      <c r="G58" s="82"/>
      <c r="I58" s="2"/>
      <c r="J58" s="2"/>
      <c r="K58" s="34" t="s">
        <v>30</v>
      </c>
      <c r="L58" s="5"/>
      <c r="M58" s="44"/>
      <c r="N58" s="2"/>
      <c r="O58" s="2"/>
      <c r="P58" s="45" t="s">
        <v>180</v>
      </c>
      <c r="Q58" s="5"/>
      <c r="R58" s="2"/>
      <c r="S58" s="2"/>
    </row>
    <row r="59" spans="1:19" ht="14.25" thickBot="1" x14ac:dyDescent="0.2">
      <c r="A59" s="2"/>
      <c r="B59" s="87">
        <v>4</v>
      </c>
      <c r="C59" s="87" t="s">
        <v>151</v>
      </c>
      <c r="D59" s="87"/>
      <c r="E59" s="87"/>
      <c r="F59" s="82"/>
      <c r="G59" s="82"/>
      <c r="I59" s="2"/>
      <c r="J59" s="2"/>
      <c r="K59" s="34" t="s">
        <v>12</v>
      </c>
      <c r="L59" s="5"/>
      <c r="M59" s="44"/>
      <c r="N59" s="2"/>
      <c r="O59" s="2"/>
      <c r="P59" s="45" t="s">
        <v>175</v>
      </c>
      <c r="Q59" s="5"/>
      <c r="R59" s="2"/>
      <c r="S59" s="2"/>
    </row>
    <row r="60" spans="1:19" ht="14.25" thickBot="1" x14ac:dyDescent="0.2">
      <c r="A60" s="2"/>
      <c r="B60" s="87">
        <v>5</v>
      </c>
      <c r="C60" s="87" t="s">
        <v>152</v>
      </c>
      <c r="D60" s="87" t="s">
        <v>155</v>
      </c>
      <c r="E60" s="87"/>
      <c r="F60" s="2"/>
      <c r="G60" s="2"/>
      <c r="I60" s="2"/>
      <c r="J60" s="2">
        <v>10</v>
      </c>
      <c r="K60" s="2" t="s">
        <v>185</v>
      </c>
      <c r="L60" s="2"/>
      <c r="M60" s="5"/>
      <c r="N60" s="2"/>
      <c r="O60" s="37" t="s">
        <v>50</v>
      </c>
      <c r="P60" s="2"/>
      <c r="Q60" s="44"/>
      <c r="R60" s="2"/>
      <c r="S60" s="2"/>
    </row>
    <row r="61" spans="1:19" ht="12.75" customHeight="1" thickBot="1" x14ac:dyDescent="0.2">
      <c r="A61" s="2"/>
      <c r="B61" s="87">
        <v>6</v>
      </c>
      <c r="C61" s="87" t="s">
        <v>148</v>
      </c>
      <c r="D61" s="87" t="s">
        <v>154</v>
      </c>
      <c r="E61" s="87"/>
      <c r="F61" s="2"/>
      <c r="G61" s="2"/>
      <c r="I61" s="2"/>
      <c r="J61" s="2"/>
      <c r="K61" s="34" t="s">
        <v>30</v>
      </c>
      <c r="L61" s="5"/>
      <c r="M61" s="44"/>
      <c r="N61" s="2"/>
      <c r="O61" s="2">
        <v>1</v>
      </c>
      <c r="P61" s="2" t="s">
        <v>49</v>
      </c>
      <c r="Q61" s="44"/>
      <c r="R61" s="5"/>
      <c r="S61" s="2"/>
    </row>
    <row r="62" spans="1:19" ht="14.25" customHeight="1" thickBot="1" x14ac:dyDescent="0.2">
      <c r="A62" s="2"/>
      <c r="B62" s="129">
        <v>7</v>
      </c>
      <c r="C62" s="129"/>
      <c r="D62" s="129"/>
      <c r="E62" s="129"/>
      <c r="F62" s="2"/>
      <c r="G62" s="2"/>
      <c r="I62" s="2"/>
      <c r="J62" s="2"/>
      <c r="K62" s="34" t="s">
        <v>12</v>
      </c>
      <c r="L62" s="5"/>
      <c r="M62" s="44"/>
      <c r="N62" s="2"/>
      <c r="O62" s="2"/>
      <c r="P62" s="34" t="s">
        <v>30</v>
      </c>
      <c r="Q62" s="5"/>
      <c r="R62" s="2"/>
      <c r="S62" s="2"/>
    </row>
    <row r="63" spans="1:19" ht="14.25" thickBot="1" x14ac:dyDescent="0.2">
      <c r="A63" s="2"/>
      <c r="B63" s="155" t="s">
        <v>170</v>
      </c>
      <c r="C63" s="116"/>
      <c r="D63" s="163" t="s">
        <v>167</v>
      </c>
      <c r="E63" s="156"/>
      <c r="F63" s="2"/>
      <c r="G63" s="2"/>
      <c r="I63" s="2"/>
      <c r="J63" s="2">
        <v>11</v>
      </c>
      <c r="K63" s="2" t="s">
        <v>186</v>
      </c>
      <c r="L63" s="2"/>
      <c r="M63" s="5"/>
      <c r="N63" s="2"/>
      <c r="O63" s="2"/>
      <c r="P63" s="34" t="s">
        <v>12</v>
      </c>
      <c r="Q63" s="5"/>
      <c r="R63" s="2"/>
      <c r="S63" s="2"/>
    </row>
    <row r="64" spans="1:19" ht="14.25" thickBot="1" x14ac:dyDescent="0.2">
      <c r="A64" s="2"/>
      <c r="B64" s="161">
        <v>1</v>
      </c>
      <c r="C64" s="161" t="s">
        <v>150</v>
      </c>
      <c r="D64" s="161"/>
      <c r="E64" s="161"/>
      <c r="F64" s="2"/>
      <c r="G64" s="2"/>
      <c r="I64" s="2"/>
      <c r="J64" s="2"/>
      <c r="K64" s="34" t="s">
        <v>30</v>
      </c>
      <c r="L64" s="5"/>
      <c r="M64" s="44"/>
      <c r="N64" s="2"/>
      <c r="O64" s="2">
        <v>2</v>
      </c>
      <c r="P64" s="2" t="s">
        <v>51</v>
      </c>
      <c r="Q64" s="44"/>
      <c r="R64" s="5"/>
      <c r="S64" s="2"/>
    </row>
    <row r="65" spans="1:19" ht="14.25" thickBot="1" x14ac:dyDescent="0.2">
      <c r="A65" s="2"/>
      <c r="B65" s="87">
        <v>2</v>
      </c>
      <c r="C65" s="87" t="s">
        <v>146</v>
      </c>
      <c r="D65" s="87" t="s">
        <v>156</v>
      </c>
      <c r="E65" s="87"/>
      <c r="F65" s="2"/>
      <c r="G65" s="2"/>
      <c r="I65" s="2"/>
      <c r="J65" s="2"/>
      <c r="K65" s="34" t="s">
        <v>12</v>
      </c>
      <c r="L65" s="5"/>
      <c r="M65" s="44"/>
      <c r="N65" s="2"/>
      <c r="O65" s="2"/>
      <c r="P65" s="34" t="s">
        <v>30</v>
      </c>
      <c r="Q65" s="5"/>
      <c r="R65" s="2"/>
      <c r="S65" s="2"/>
    </row>
    <row r="66" spans="1:19" ht="14.25" thickBot="1" x14ac:dyDescent="0.2">
      <c r="A66" s="2"/>
      <c r="B66" s="87">
        <v>3</v>
      </c>
      <c r="C66" s="87" t="s">
        <v>157</v>
      </c>
      <c r="D66" s="87" t="s">
        <v>158</v>
      </c>
      <c r="E66" s="87"/>
      <c r="F66" s="2"/>
      <c r="G66" s="2"/>
      <c r="I66" s="2"/>
      <c r="J66" s="2">
        <v>12</v>
      </c>
      <c r="K66" s="2" t="s">
        <v>179</v>
      </c>
      <c r="L66" s="2"/>
      <c r="M66" s="5"/>
      <c r="N66" s="2"/>
      <c r="O66" s="2"/>
      <c r="P66" s="34" t="s">
        <v>12</v>
      </c>
      <c r="Q66" s="5"/>
      <c r="R66" s="2"/>
      <c r="S66" s="2"/>
    </row>
    <row r="67" spans="1:19" ht="14.25" thickBot="1" x14ac:dyDescent="0.2">
      <c r="A67" s="2"/>
      <c r="B67" s="87">
        <v>4</v>
      </c>
      <c r="C67" s="87" t="s">
        <v>151</v>
      </c>
      <c r="D67" s="87"/>
      <c r="E67" s="87"/>
      <c r="F67" s="2"/>
      <c r="G67" s="2"/>
      <c r="I67" s="2"/>
      <c r="J67" s="2"/>
      <c r="K67" s="34" t="s">
        <v>30</v>
      </c>
      <c r="L67" s="5"/>
      <c r="M67" s="44"/>
      <c r="N67" s="2"/>
      <c r="O67" s="2">
        <v>3</v>
      </c>
      <c r="P67" s="2" t="s">
        <v>178</v>
      </c>
      <c r="Q67" s="44"/>
      <c r="R67" s="5"/>
      <c r="S67" s="2"/>
    </row>
    <row r="68" spans="1:19" ht="14.25" thickBot="1" x14ac:dyDescent="0.2">
      <c r="A68" s="2"/>
      <c r="B68" s="87">
        <v>5</v>
      </c>
      <c r="C68" s="87" t="s">
        <v>152</v>
      </c>
      <c r="D68" s="87" t="s">
        <v>155</v>
      </c>
      <c r="E68" s="87"/>
      <c r="F68" s="2"/>
      <c r="G68" s="2"/>
      <c r="I68" s="2"/>
      <c r="J68" s="2"/>
      <c r="K68" s="34" t="s">
        <v>12</v>
      </c>
      <c r="L68" s="5"/>
      <c r="M68" s="44"/>
      <c r="N68" s="2"/>
      <c r="O68" s="2"/>
      <c r="P68" s="34" t="s">
        <v>30</v>
      </c>
      <c r="Q68" s="5"/>
      <c r="R68" s="2"/>
      <c r="S68" s="2"/>
    </row>
    <row r="69" spans="1:19" ht="14.25" thickBot="1" x14ac:dyDescent="0.2">
      <c r="A69" s="2"/>
      <c r="B69" s="87">
        <v>6</v>
      </c>
      <c r="C69" s="87" t="s">
        <v>148</v>
      </c>
      <c r="D69" s="87" t="e">
        <f>防除技術リスト!C25=防除技術リスト!#REF!</f>
        <v>#REF!</v>
      </c>
      <c r="E69" s="87"/>
      <c r="F69" s="2"/>
      <c r="G69" s="2"/>
      <c r="I69" s="2"/>
      <c r="J69" s="2">
        <v>13</v>
      </c>
      <c r="K69" s="2" t="s">
        <v>8</v>
      </c>
      <c r="L69" s="2"/>
      <c r="M69" s="5"/>
      <c r="N69" s="2"/>
      <c r="O69" s="2"/>
      <c r="P69" s="34" t="s">
        <v>12</v>
      </c>
      <c r="Q69" s="5"/>
      <c r="R69" s="2"/>
      <c r="S69" s="2"/>
    </row>
    <row r="70" spans="1:19" ht="14.25" thickBot="1" x14ac:dyDescent="0.2">
      <c r="A70" s="2"/>
      <c r="B70" s="129">
        <v>7</v>
      </c>
      <c r="C70" s="129"/>
      <c r="D70" s="129"/>
      <c r="E70" s="129"/>
      <c r="F70" s="2"/>
      <c r="G70" s="2"/>
      <c r="I70" s="2"/>
      <c r="J70" s="2"/>
      <c r="K70" s="34" t="s">
        <v>30</v>
      </c>
      <c r="L70" s="5"/>
      <c r="M70" s="2"/>
      <c r="N70" s="2"/>
      <c r="O70" s="2">
        <v>4</v>
      </c>
      <c r="P70" s="2" t="s">
        <v>181</v>
      </c>
      <c r="Q70" s="44"/>
      <c r="R70" s="5"/>
      <c r="S70" s="2"/>
    </row>
    <row r="71" spans="1:19" ht="14.25" thickBot="1" x14ac:dyDescent="0.2">
      <c r="A71" s="2"/>
      <c r="B71" s="155" t="s">
        <v>20</v>
      </c>
      <c r="C71" s="116"/>
      <c r="D71" s="116"/>
      <c r="E71" s="156"/>
      <c r="F71" s="2"/>
      <c r="G71" s="2"/>
      <c r="I71" s="2"/>
      <c r="J71" s="2"/>
      <c r="K71" s="34" t="s">
        <v>12</v>
      </c>
      <c r="L71" s="5"/>
      <c r="M71" s="2"/>
      <c r="N71" s="2"/>
      <c r="O71" s="2"/>
      <c r="P71" s="34" t="s">
        <v>30</v>
      </c>
      <c r="Q71" s="5"/>
      <c r="R71" s="2"/>
      <c r="S71" s="2"/>
    </row>
    <row r="72" spans="1:19" ht="14.25" thickBot="1" x14ac:dyDescent="0.2">
      <c r="A72" s="2"/>
      <c r="B72" s="157" t="s">
        <v>165</v>
      </c>
      <c r="C72" s="158"/>
      <c r="D72" s="159" t="s">
        <v>215</v>
      </c>
      <c r="E72" s="160"/>
      <c r="F72" s="2"/>
      <c r="G72" s="2"/>
      <c r="I72" s="2"/>
      <c r="J72" s="2"/>
      <c r="K72" s="2"/>
      <c r="L72" s="2"/>
      <c r="M72" s="2"/>
      <c r="N72" s="2"/>
      <c r="O72" s="2"/>
      <c r="P72" s="34" t="s">
        <v>12</v>
      </c>
      <c r="Q72" s="5"/>
      <c r="R72" s="2"/>
      <c r="S72" s="2"/>
    </row>
    <row r="73" spans="1:19" ht="14.25" thickBot="1" x14ac:dyDescent="0.2">
      <c r="A73" s="2"/>
      <c r="B73" s="161">
        <v>1</v>
      </c>
      <c r="C73" s="161" t="s">
        <v>149</v>
      </c>
      <c r="D73" s="161"/>
      <c r="E73" s="161"/>
      <c r="F73" s="2"/>
      <c r="G73" s="2"/>
      <c r="I73" s="2"/>
      <c r="J73" s="2"/>
      <c r="K73" s="2"/>
      <c r="L73" s="2"/>
      <c r="M73" s="2"/>
      <c r="N73" s="2"/>
      <c r="O73" s="2">
        <v>5</v>
      </c>
      <c r="P73" s="2" t="s">
        <v>184</v>
      </c>
      <c r="Q73" s="2"/>
      <c r="R73" s="5"/>
      <c r="S73" s="2"/>
    </row>
    <row r="74" spans="1:19" ht="14.25" thickBot="1" x14ac:dyDescent="0.2">
      <c r="A74" s="2"/>
      <c r="B74" s="87">
        <v>2</v>
      </c>
      <c r="C74" s="87" t="s">
        <v>150</v>
      </c>
      <c r="D74" s="87" t="s">
        <v>159</v>
      </c>
      <c r="E74" s="87"/>
      <c r="F74" s="2"/>
      <c r="G74" s="2"/>
      <c r="I74" s="2"/>
      <c r="J74" s="2"/>
      <c r="K74" s="2"/>
      <c r="L74" s="2"/>
      <c r="M74" s="2"/>
      <c r="N74" s="2"/>
      <c r="O74" s="2"/>
      <c r="P74" s="34" t="s">
        <v>30</v>
      </c>
      <c r="Q74" s="5"/>
      <c r="R74" s="2"/>
      <c r="S74" s="2"/>
    </row>
    <row r="75" spans="1:19" ht="14.25" thickBot="1" x14ac:dyDescent="0.2">
      <c r="A75" s="2"/>
      <c r="B75" s="87">
        <v>3</v>
      </c>
      <c r="C75" s="87" t="s">
        <v>146</v>
      </c>
      <c r="D75" s="87" t="s">
        <v>160</v>
      </c>
      <c r="E75" s="87"/>
      <c r="F75" s="2"/>
      <c r="G75" s="2"/>
      <c r="I75" s="2"/>
      <c r="J75" s="2"/>
      <c r="K75" s="2"/>
      <c r="L75" s="2"/>
      <c r="M75" s="2"/>
      <c r="N75" s="2"/>
      <c r="O75" s="2"/>
      <c r="P75" s="34" t="s">
        <v>12</v>
      </c>
      <c r="Q75" s="5"/>
      <c r="R75" s="2"/>
      <c r="S75" s="2"/>
    </row>
    <row r="76" spans="1:19" ht="14.25" thickBot="1" x14ac:dyDescent="0.2">
      <c r="A76" s="2"/>
      <c r="B76" s="87">
        <v>4</v>
      </c>
      <c r="C76" s="87" t="s">
        <v>157</v>
      </c>
      <c r="D76" s="87" t="s">
        <v>158</v>
      </c>
      <c r="E76" s="87"/>
      <c r="F76" s="2"/>
      <c r="G76" s="2"/>
      <c r="I76" s="2"/>
      <c r="J76" s="2"/>
      <c r="K76" s="2"/>
      <c r="L76" s="2"/>
      <c r="M76" s="2"/>
      <c r="N76" s="2"/>
      <c r="O76" s="2">
        <v>5</v>
      </c>
      <c r="P76" s="2" t="s">
        <v>179</v>
      </c>
      <c r="Q76" s="2"/>
      <c r="R76" s="5"/>
      <c r="S76" s="2"/>
    </row>
    <row r="77" spans="1:19" ht="14.25" thickBot="1" x14ac:dyDescent="0.2">
      <c r="A77" s="2"/>
      <c r="B77" s="87">
        <v>5</v>
      </c>
      <c r="C77" s="87" t="s">
        <v>151</v>
      </c>
      <c r="D77" s="87" t="s">
        <v>161</v>
      </c>
      <c r="E77" s="87"/>
      <c r="F77" s="2"/>
      <c r="G77" s="2"/>
      <c r="I77" s="2"/>
      <c r="J77" s="2"/>
      <c r="K77" s="2"/>
      <c r="L77" s="2"/>
      <c r="M77" s="2"/>
      <c r="N77" s="2"/>
      <c r="O77" s="2"/>
      <c r="P77" s="34" t="s">
        <v>30</v>
      </c>
      <c r="Q77" s="5"/>
      <c r="R77" s="2"/>
      <c r="S77" s="2"/>
    </row>
    <row r="78" spans="1:19" ht="14.25" thickBot="1" x14ac:dyDescent="0.2">
      <c r="A78" s="2"/>
      <c r="B78" s="87">
        <v>6</v>
      </c>
      <c r="C78" s="87" t="s">
        <v>152</v>
      </c>
      <c r="D78" s="87" t="s">
        <v>162</v>
      </c>
      <c r="E78" s="87"/>
      <c r="F78" s="2"/>
      <c r="G78" s="2"/>
      <c r="I78" s="2"/>
      <c r="J78" s="2"/>
      <c r="K78" s="2"/>
      <c r="L78" s="2"/>
      <c r="M78" s="2"/>
      <c r="N78" s="2"/>
      <c r="O78" s="2"/>
      <c r="P78" s="34" t="s">
        <v>12</v>
      </c>
      <c r="Q78" s="5"/>
      <c r="R78" s="2"/>
      <c r="S78" s="2"/>
    </row>
    <row r="79" spans="1:19" ht="14.25" thickBot="1" x14ac:dyDescent="0.2">
      <c r="A79" s="2"/>
      <c r="B79" s="129">
        <v>7</v>
      </c>
      <c r="C79" s="129" t="s">
        <v>148</v>
      </c>
      <c r="D79" s="129" t="s">
        <v>163</v>
      </c>
      <c r="E79" s="129"/>
      <c r="F79" s="2"/>
      <c r="G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4.25" thickBot="1" x14ac:dyDescent="0.2">
      <c r="A80" s="2"/>
      <c r="B80" s="155" t="s">
        <v>166</v>
      </c>
      <c r="C80" s="116"/>
      <c r="D80" s="163" t="s">
        <v>168</v>
      </c>
      <c r="E80" s="156"/>
      <c r="F80" s="2"/>
      <c r="G80" s="2"/>
    </row>
    <row r="81" spans="1:7" ht="14.25" thickBot="1" x14ac:dyDescent="0.2">
      <c r="A81" s="2"/>
      <c r="B81" s="161">
        <v>1</v>
      </c>
      <c r="C81" s="161"/>
      <c r="D81" s="161"/>
      <c r="E81" s="160"/>
      <c r="F81" s="2"/>
      <c r="G81" s="2"/>
    </row>
    <row r="82" spans="1:7" ht="14.25" thickBot="1" x14ac:dyDescent="0.2">
      <c r="A82" s="2"/>
      <c r="B82" s="87">
        <v>2</v>
      </c>
      <c r="C82" s="87"/>
      <c r="D82" s="87"/>
      <c r="E82" s="161"/>
      <c r="F82" s="2"/>
      <c r="G82" s="2"/>
    </row>
    <row r="83" spans="1:7" ht="14.25" thickBot="1" x14ac:dyDescent="0.2">
      <c r="A83" s="2"/>
      <c r="B83" s="87">
        <v>3</v>
      </c>
      <c r="C83" s="87"/>
      <c r="D83" s="87"/>
      <c r="E83" s="87"/>
      <c r="F83" s="2"/>
      <c r="G83" s="2"/>
    </row>
    <row r="84" spans="1:7" ht="14.25" thickBot="1" x14ac:dyDescent="0.2">
      <c r="A84" s="2"/>
      <c r="B84" s="87">
        <v>4</v>
      </c>
      <c r="C84" s="87"/>
      <c r="D84" s="87"/>
      <c r="E84" s="87"/>
      <c r="F84" s="2"/>
      <c r="G84" s="2"/>
    </row>
    <row r="85" spans="1:7" ht="14.25" thickBot="1" x14ac:dyDescent="0.2">
      <c r="A85" s="2"/>
      <c r="B85" s="87">
        <v>5</v>
      </c>
      <c r="C85" s="87"/>
      <c r="D85" s="87"/>
      <c r="E85" s="87"/>
      <c r="F85" s="2"/>
      <c r="G85" s="2"/>
    </row>
    <row r="86" spans="1:7" ht="14.25" thickBot="1" x14ac:dyDescent="0.2">
      <c r="A86" s="2"/>
      <c r="B86" s="87">
        <v>6</v>
      </c>
      <c r="C86" s="87"/>
      <c r="D86" s="87"/>
      <c r="E86" s="87"/>
      <c r="F86" s="2"/>
      <c r="G86" s="2"/>
    </row>
    <row r="87" spans="1:7" ht="14.25" thickBot="1" x14ac:dyDescent="0.2">
      <c r="A87" s="2"/>
      <c r="B87" s="87">
        <v>7</v>
      </c>
      <c r="C87" s="87"/>
      <c r="D87" s="87"/>
      <c r="E87" s="87"/>
      <c r="F87" s="2"/>
      <c r="G87" s="2"/>
    </row>
    <row r="88" spans="1:7" x14ac:dyDescent="0.15">
      <c r="A88" s="2"/>
      <c r="B88" s="2"/>
      <c r="C88" s="2"/>
      <c r="D88" s="2"/>
      <c r="E88" s="2"/>
      <c r="F88" s="2"/>
      <c r="G88" s="2"/>
    </row>
  </sheetData>
  <mergeCells count="6">
    <mergeCell ref="B34:E34"/>
    <mergeCell ref="I3:S5"/>
    <mergeCell ref="A2:G2"/>
    <mergeCell ref="A1:G1"/>
    <mergeCell ref="B8:D8"/>
    <mergeCell ref="B24:D24"/>
  </mergeCells>
  <phoneticPr fontId="1"/>
  <hyperlinks>
    <hyperlink ref="E3" location="'最初にみてください！マニュアル作成法'!A1" display="最初にみて！マニュアル作成法'!A1"/>
    <hyperlink ref="E4" location="入力情報確認!A1" display="入力情報確認!A1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zoomScaleNormal="100" workbookViewId="0">
      <selection sqref="A1:K1"/>
    </sheetView>
  </sheetViews>
  <sheetFormatPr defaultRowHeight="13.5" x14ac:dyDescent="0.15"/>
  <cols>
    <col min="2" max="2" width="10" customWidth="1"/>
    <col min="3" max="3" width="15.125" customWidth="1"/>
    <col min="4" max="4" width="8.625" customWidth="1"/>
    <col min="5" max="5" width="20.625" customWidth="1"/>
    <col min="6" max="6" width="8.625" customWidth="1"/>
    <col min="7" max="7" width="20.625" customWidth="1"/>
    <col min="8" max="8" width="8.625" customWidth="1"/>
    <col min="9" max="9" width="20.625" customWidth="1"/>
    <col min="11" max="11" width="4.25" customWidth="1"/>
  </cols>
  <sheetData>
    <row r="1" spans="1:11" ht="43.5" customHeight="1" x14ac:dyDescent="0.15">
      <c r="A1" s="199" t="s">
        <v>255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4.25" thickBot="1" x14ac:dyDescent="0.2">
      <c r="A4" s="2" t="s">
        <v>206</v>
      </c>
      <c r="B4" s="2"/>
      <c r="C4" s="2"/>
      <c r="D4" s="2"/>
      <c r="E4" s="2"/>
      <c r="F4" s="2"/>
      <c r="G4" s="2" t="s">
        <v>223</v>
      </c>
      <c r="H4" s="140"/>
      <c r="I4" s="126"/>
      <c r="J4" s="2"/>
      <c r="K4" s="2"/>
    </row>
    <row r="5" spans="1:11" ht="14.25" thickBot="1" x14ac:dyDescent="0.2">
      <c r="A5" s="2"/>
      <c r="B5" s="9" t="s">
        <v>58</v>
      </c>
      <c r="C5" s="283" t="s">
        <v>93</v>
      </c>
      <c r="D5" s="283"/>
      <c r="E5" s="76"/>
      <c r="F5" s="2"/>
      <c r="G5" s="136" t="s">
        <v>229</v>
      </c>
      <c r="H5" s="137">
        <f>J27</f>
        <v>23000</v>
      </c>
      <c r="I5" s="126" t="s">
        <v>224</v>
      </c>
      <c r="J5" s="2"/>
      <c r="K5" s="2"/>
    </row>
    <row r="6" spans="1:11" ht="14.25" thickBot="1" x14ac:dyDescent="0.2">
      <c r="A6" s="2"/>
      <c r="B6" s="9" t="s">
        <v>57</v>
      </c>
      <c r="C6" s="283" t="s">
        <v>164</v>
      </c>
      <c r="D6" s="283"/>
      <c r="E6" s="76"/>
      <c r="F6" s="76"/>
      <c r="G6" s="290" t="s">
        <v>228</v>
      </c>
      <c r="H6" s="291"/>
      <c r="I6" s="2"/>
      <c r="J6" s="2"/>
      <c r="K6" s="2"/>
    </row>
    <row r="7" spans="1:11" s="97" customFormat="1" x14ac:dyDescent="0.15">
      <c r="A7" s="2"/>
      <c r="B7" s="125"/>
      <c r="C7" s="76"/>
      <c r="D7" s="76"/>
      <c r="E7" s="76"/>
      <c r="F7" s="76"/>
      <c r="G7" s="164" t="s">
        <v>225</v>
      </c>
      <c r="H7" s="134">
        <f>SUM(J59:J65)</f>
        <v>7000</v>
      </c>
      <c r="I7" s="292" t="s">
        <v>235</v>
      </c>
      <c r="J7" s="293"/>
      <c r="K7" s="293"/>
    </row>
    <row r="8" spans="1:11" s="97" customFormat="1" x14ac:dyDescent="0.15">
      <c r="A8" s="2"/>
      <c r="B8" s="125"/>
      <c r="C8" s="76"/>
      <c r="D8" s="76"/>
      <c r="E8" s="76"/>
      <c r="F8" s="76"/>
      <c r="G8" s="138" t="s">
        <v>226</v>
      </c>
      <c r="H8" s="165">
        <f>SUM(J67:J73)</f>
        <v>10000</v>
      </c>
      <c r="I8" s="292" t="s">
        <v>235</v>
      </c>
      <c r="J8" s="293"/>
      <c r="K8" s="293"/>
    </row>
    <row r="9" spans="1:11" s="97" customFormat="1" ht="14.25" thickBot="1" x14ac:dyDescent="0.2">
      <c r="A9" s="2"/>
      <c r="B9" s="125"/>
      <c r="C9" s="76"/>
      <c r="D9" s="76"/>
      <c r="E9" s="76"/>
      <c r="F9" s="76"/>
      <c r="G9" s="139" t="s">
        <v>227</v>
      </c>
      <c r="H9" s="135">
        <f>SUM(J75:J81)</f>
        <v>65000</v>
      </c>
      <c r="I9" s="292" t="s">
        <v>235</v>
      </c>
      <c r="J9" s="293"/>
      <c r="K9" s="293"/>
    </row>
    <row r="10" spans="1:11" s="97" customFormat="1" x14ac:dyDescent="0.15">
      <c r="A10" s="2"/>
      <c r="B10" s="125"/>
      <c r="C10" s="76"/>
      <c r="D10" s="76"/>
      <c r="E10" s="76"/>
      <c r="F10" s="76"/>
      <c r="G10" s="127"/>
      <c r="H10" s="127"/>
      <c r="I10" s="76"/>
      <c r="J10" s="2"/>
      <c r="K10" s="2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4.25" thickBot="1" x14ac:dyDescent="0.2">
      <c r="A12" s="2" t="s">
        <v>207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4.25" thickBot="1" x14ac:dyDescent="0.2">
      <c r="A13" s="2"/>
      <c r="B13" s="2" t="s">
        <v>88</v>
      </c>
      <c r="C13" s="2"/>
      <c r="D13" s="2"/>
      <c r="E13" s="2"/>
      <c r="F13" s="2"/>
      <c r="G13" s="2" t="s">
        <v>244</v>
      </c>
      <c r="H13" s="2"/>
      <c r="I13" s="272" t="s">
        <v>195</v>
      </c>
      <c r="J13" s="273"/>
      <c r="K13" s="2"/>
    </row>
    <row r="14" spans="1:1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4.25" thickBot="1" x14ac:dyDescent="0.2">
      <c r="A15" s="2"/>
      <c r="B15" s="253" t="s">
        <v>1</v>
      </c>
      <c r="C15" s="253"/>
      <c r="D15" s="253"/>
      <c r="E15" s="253"/>
      <c r="F15" s="253"/>
      <c r="G15" s="253"/>
      <c r="H15" s="253"/>
      <c r="I15" s="253"/>
      <c r="J15" s="254"/>
      <c r="K15" s="2"/>
    </row>
    <row r="16" spans="1:11" ht="14.25" thickBot="1" x14ac:dyDescent="0.2">
      <c r="A16" s="2"/>
      <c r="B16" s="117" t="s">
        <v>67</v>
      </c>
      <c r="C16" s="117" t="s">
        <v>68</v>
      </c>
      <c r="D16" s="287" t="s">
        <v>194</v>
      </c>
      <c r="E16" s="288"/>
      <c r="F16" s="288"/>
      <c r="G16" s="288"/>
      <c r="H16" s="255" t="s">
        <v>222</v>
      </c>
      <c r="I16" s="255"/>
      <c r="J16" s="75" t="s">
        <v>213</v>
      </c>
      <c r="K16" s="2"/>
    </row>
    <row r="17" spans="1:11" x14ac:dyDescent="0.15">
      <c r="A17" s="2"/>
      <c r="B17" s="11" t="s">
        <v>59</v>
      </c>
      <c r="C17" s="118" t="str">
        <f>診断項目リスト!$C$6</f>
        <v>（例）DRC</v>
      </c>
      <c r="D17" s="294" t="str">
        <f>診断項目リスト!$D$6</f>
        <v>（例）DRC解析（依頼）</v>
      </c>
      <c r="E17" s="295"/>
      <c r="F17" s="295"/>
      <c r="G17" s="295"/>
      <c r="H17" s="286" t="str">
        <f>診断項目リスト!$E$6</f>
        <v>（例）３年～５年に一回で良い。</v>
      </c>
      <c r="I17" s="286"/>
      <c r="J17" s="131">
        <f>診断項目リスト!$F$6</f>
        <v>12000</v>
      </c>
      <c r="K17" s="2"/>
    </row>
    <row r="18" spans="1:11" x14ac:dyDescent="0.15">
      <c r="A18" s="2"/>
      <c r="B18" s="12" t="s">
        <v>60</v>
      </c>
      <c r="C18" s="118" t="str">
        <f>診断項目リスト!$C$7</f>
        <v>（例）前作発病度</v>
      </c>
      <c r="D18" s="284" t="str">
        <f>診断項目リスト!$D$7</f>
        <v>（例）達観調査で、発病株の割合を調査</v>
      </c>
      <c r="E18" s="285"/>
      <c r="F18" s="285"/>
      <c r="G18" s="285"/>
      <c r="H18" s="286" t="str">
        <f>診断項目リスト!$E$7</f>
        <v>（例）毎年実施</v>
      </c>
      <c r="I18" s="286"/>
      <c r="J18" s="131">
        <f>診断項目リスト!$F$7</f>
        <v>0</v>
      </c>
      <c r="K18" s="2"/>
    </row>
    <row r="19" spans="1:11" x14ac:dyDescent="0.15">
      <c r="A19" s="2"/>
      <c r="B19" s="12" t="s">
        <v>61</v>
      </c>
      <c r="C19" s="118" t="str">
        <f>診断項目リスト!$C$8</f>
        <v>（例）DNA診断（かび多様性）</v>
      </c>
      <c r="D19" s="284" t="str">
        <f>診断項目リスト!$D$8</f>
        <v>（例）解析依頼：PCR-DGGE法で診断依頼　（多様性解析（H'）も含む）。</v>
      </c>
      <c r="E19" s="285"/>
      <c r="F19" s="285"/>
      <c r="G19" s="285"/>
      <c r="H19" s="286" t="str">
        <f>診断項目リスト!$E$8</f>
        <v>（例）毎年行う必要はない</v>
      </c>
      <c r="I19" s="286"/>
      <c r="J19" s="131">
        <f>診断項目リスト!$F$8</f>
        <v>10000</v>
      </c>
      <c r="K19" s="2"/>
    </row>
    <row r="20" spans="1:11" x14ac:dyDescent="0.15">
      <c r="A20" s="2"/>
      <c r="B20" s="12" t="s">
        <v>62</v>
      </c>
      <c r="C20" s="118" t="str">
        <f>診断項目リスト!$C$9</f>
        <v>（例）土壌pH</v>
      </c>
      <c r="D20" s="284" t="str">
        <f>診断項目リスト!$D$9</f>
        <v>（例）解析依頼</v>
      </c>
      <c r="E20" s="285"/>
      <c r="F20" s="285"/>
      <c r="G20" s="285"/>
      <c r="H20" s="286" t="str">
        <f>診断項目リスト!$E$9</f>
        <v>（例）毎年</v>
      </c>
      <c r="I20" s="286"/>
      <c r="J20" s="131">
        <f>診断項目リスト!$F$9</f>
        <v>1000</v>
      </c>
      <c r="K20" s="2"/>
    </row>
    <row r="21" spans="1:11" x14ac:dyDescent="0.15">
      <c r="A21" s="2"/>
      <c r="B21" s="12" t="s">
        <v>63</v>
      </c>
      <c r="C21" s="118" t="str">
        <f>診断項目リスト!$C$10</f>
        <v>（例）土壌群</v>
      </c>
      <c r="D21" s="284" t="str">
        <f>診断項目リスト!$D$10</f>
        <v>（例）土壌棟の名称記載</v>
      </c>
      <c r="E21" s="285"/>
      <c r="F21" s="285"/>
      <c r="G21" s="285"/>
      <c r="H21" s="286" t="str">
        <f>診断項目リスト!$E$10</f>
        <v>（例）一度調査すれば良い</v>
      </c>
      <c r="I21" s="286"/>
      <c r="J21" s="131">
        <f>診断項目リスト!$F$10</f>
        <v>0</v>
      </c>
      <c r="K21" s="2"/>
    </row>
    <row r="22" spans="1:11" x14ac:dyDescent="0.15">
      <c r="A22" s="2"/>
      <c r="B22" s="12" t="s">
        <v>64</v>
      </c>
      <c r="C22" s="118">
        <f>診断項目リスト!$C$11</f>
        <v>0</v>
      </c>
      <c r="D22" s="284">
        <f>診断項目リスト!$D$11</f>
        <v>0</v>
      </c>
      <c r="E22" s="285"/>
      <c r="F22" s="285"/>
      <c r="G22" s="285"/>
      <c r="H22" s="286">
        <f>診断項目リスト!$E$11</f>
        <v>0</v>
      </c>
      <c r="I22" s="286"/>
      <c r="J22" s="131">
        <f>診断項目リスト!$F$11</f>
        <v>0</v>
      </c>
      <c r="K22" s="2"/>
    </row>
    <row r="23" spans="1:11" x14ac:dyDescent="0.15">
      <c r="A23" s="2"/>
      <c r="B23" s="12" t="s">
        <v>65</v>
      </c>
      <c r="C23" s="118">
        <f>診断項目リスト!$C$12</f>
        <v>0</v>
      </c>
      <c r="D23" s="284">
        <f>診断項目リスト!$D$12</f>
        <v>0</v>
      </c>
      <c r="E23" s="285"/>
      <c r="F23" s="285"/>
      <c r="G23" s="285"/>
      <c r="H23" s="286">
        <f>診断項目リスト!$E$12</f>
        <v>0</v>
      </c>
      <c r="I23" s="286"/>
      <c r="J23" s="131">
        <f>診断項目リスト!$F$12</f>
        <v>0</v>
      </c>
      <c r="K23" s="2"/>
    </row>
    <row r="24" spans="1:11" x14ac:dyDescent="0.15">
      <c r="A24" s="2"/>
      <c r="B24" s="12" t="s">
        <v>66</v>
      </c>
      <c r="C24" s="118">
        <f>診断項目リスト!$C$13</f>
        <v>0</v>
      </c>
      <c r="D24" s="284">
        <f>診断項目リスト!$D$13</f>
        <v>0</v>
      </c>
      <c r="E24" s="285"/>
      <c r="F24" s="285"/>
      <c r="G24" s="285"/>
      <c r="H24" s="286">
        <f>診断項目リスト!$E$13</f>
        <v>0</v>
      </c>
      <c r="I24" s="286"/>
      <c r="J24" s="131">
        <f>診断項目リスト!$F$13</f>
        <v>0</v>
      </c>
      <c r="K24" s="2"/>
    </row>
    <row r="25" spans="1:11" x14ac:dyDescent="0.15">
      <c r="A25" s="2"/>
      <c r="B25" s="12" t="s">
        <v>69</v>
      </c>
      <c r="C25" s="118">
        <f>診断項目リスト!$C$14</f>
        <v>0</v>
      </c>
      <c r="D25" s="284">
        <f>診断項目リスト!$D$14</f>
        <v>0</v>
      </c>
      <c r="E25" s="285"/>
      <c r="F25" s="285"/>
      <c r="G25" s="285"/>
      <c r="H25" s="286">
        <f>診断項目リスト!$E$14</f>
        <v>0</v>
      </c>
      <c r="I25" s="286"/>
      <c r="J25" s="131">
        <f>診断項目リスト!$F$14</f>
        <v>0</v>
      </c>
      <c r="K25" s="2"/>
    </row>
    <row r="26" spans="1:11" ht="14.25" thickBot="1" x14ac:dyDescent="0.2">
      <c r="A26" s="2"/>
      <c r="B26" s="12" t="s">
        <v>70</v>
      </c>
      <c r="C26" s="118">
        <f>診断項目リスト!$C$15</f>
        <v>0</v>
      </c>
      <c r="D26" s="284">
        <f>診断項目リスト!$D$15</f>
        <v>0</v>
      </c>
      <c r="E26" s="285"/>
      <c r="F26" s="285"/>
      <c r="G26" s="285"/>
      <c r="H26" s="286">
        <f>診断項目リスト!$E$15</f>
        <v>0</v>
      </c>
      <c r="I26" s="286"/>
      <c r="J26" s="132">
        <f>診断項目リスト!$F$15</f>
        <v>0</v>
      </c>
      <c r="K26" s="2"/>
    </row>
    <row r="27" spans="1:11" ht="14.25" thickBot="1" x14ac:dyDescent="0.2">
      <c r="A27" s="2"/>
      <c r="B27" s="82"/>
      <c r="C27" s="83"/>
      <c r="D27" s="83"/>
      <c r="E27" s="83"/>
      <c r="F27" s="83"/>
      <c r="G27" s="83"/>
      <c r="H27" s="83"/>
      <c r="I27" s="84" t="s">
        <v>193</v>
      </c>
      <c r="J27" s="133">
        <f>SUM(J17:J26)</f>
        <v>23000</v>
      </c>
      <c r="K27" s="2"/>
    </row>
    <row r="28" spans="1:11" x14ac:dyDescent="0.15">
      <c r="A28" s="2"/>
      <c r="B28" s="82"/>
      <c r="C28" s="83"/>
      <c r="D28" s="85"/>
      <c r="E28" s="85"/>
      <c r="F28" s="85"/>
      <c r="G28" s="85"/>
      <c r="H28" s="85"/>
      <c r="I28" s="85"/>
      <c r="J28" s="83"/>
      <c r="K28" s="2"/>
    </row>
    <row r="29" spans="1:1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15">
      <c r="A30" s="2" t="s">
        <v>208</v>
      </c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4.25" thickBot="1" x14ac:dyDescent="0.2">
      <c r="A31" s="2"/>
      <c r="B31" s="2" t="s">
        <v>209</v>
      </c>
      <c r="C31" s="2"/>
      <c r="D31" s="2"/>
      <c r="E31" s="2"/>
      <c r="F31" s="2"/>
      <c r="G31" s="2"/>
      <c r="H31" s="2"/>
      <c r="I31" s="2"/>
      <c r="J31" s="2"/>
      <c r="K31" s="2"/>
    </row>
    <row r="32" spans="1:11" ht="14.25" thickBot="1" x14ac:dyDescent="0.2">
      <c r="A32" s="2"/>
      <c r="B32" s="2" t="s">
        <v>210</v>
      </c>
      <c r="C32" s="2"/>
      <c r="D32" s="2"/>
      <c r="E32" s="2"/>
      <c r="F32" s="2"/>
      <c r="G32" s="2" t="s">
        <v>243</v>
      </c>
      <c r="H32" s="2"/>
      <c r="I32" s="272" t="s">
        <v>196</v>
      </c>
      <c r="J32" s="273"/>
      <c r="K32" s="2"/>
    </row>
    <row r="33" spans="1:1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4.25" thickBot="1" x14ac:dyDescent="0.2">
      <c r="A34" s="2"/>
      <c r="B34" s="253" t="s">
        <v>72</v>
      </c>
      <c r="C34" s="253"/>
      <c r="D34" s="253"/>
      <c r="E34" s="253"/>
      <c r="F34" s="253"/>
      <c r="G34" s="253"/>
      <c r="H34" s="253"/>
      <c r="I34" s="253"/>
      <c r="J34" s="254"/>
      <c r="K34" s="2"/>
    </row>
    <row r="35" spans="1:11" ht="14.25" thickBot="1" x14ac:dyDescent="0.2">
      <c r="A35" s="2"/>
      <c r="B35" s="10" t="s">
        <v>67</v>
      </c>
      <c r="C35" s="32" t="s">
        <v>2</v>
      </c>
      <c r="D35" s="75" t="s">
        <v>201</v>
      </c>
      <c r="E35" s="75" t="s">
        <v>200</v>
      </c>
      <c r="F35" s="75"/>
      <c r="G35" s="75" t="s">
        <v>199</v>
      </c>
      <c r="H35" s="75"/>
      <c r="I35" s="75"/>
      <c r="J35" s="75" t="s">
        <v>213</v>
      </c>
      <c r="K35" s="2"/>
    </row>
    <row r="36" spans="1:11" ht="46.5" customHeight="1" x14ac:dyDescent="0.15">
      <c r="A36" s="2"/>
      <c r="B36" s="11" t="s">
        <v>59</v>
      </c>
      <c r="C36" s="118" t="str">
        <f>評価票!C12</f>
        <v>（例）DRC</v>
      </c>
      <c r="D36" s="119" t="s">
        <v>74</v>
      </c>
      <c r="E36" s="120" t="str">
        <f>評価票!$E$12</f>
        <v>（例）抑止土壌（病原菌密度関係なし）</v>
      </c>
      <c r="F36" s="121" t="s">
        <v>197</v>
      </c>
      <c r="G36" s="120" t="str">
        <f>評価票!$G$12</f>
        <v>（例）
・やや抑止土壌で病原菌密度小～中
・助長土壌で病原菌密度小</v>
      </c>
      <c r="H36" s="121" t="s">
        <v>198</v>
      </c>
      <c r="I36" s="120" t="str">
        <f>評価票!$I$12</f>
        <v>（例）
・やや抑止土壌で病原菌密度多
・助長土壌で病原菌密度中～多</v>
      </c>
      <c r="J36" s="131">
        <f>評価票!$J$12</f>
        <v>12000</v>
      </c>
      <c r="K36" s="2"/>
    </row>
    <row r="37" spans="1:11" x14ac:dyDescent="0.15">
      <c r="A37" s="2"/>
      <c r="B37" s="12" t="s">
        <v>60</v>
      </c>
      <c r="C37" s="118" t="str">
        <f>評価票!C13</f>
        <v>（例）前作発病度</v>
      </c>
      <c r="D37" s="119" t="s">
        <v>74</v>
      </c>
      <c r="E37" s="120" t="str">
        <f>評価票!$E$13</f>
        <v>（例）発病度0-20</v>
      </c>
      <c r="F37" s="121" t="s">
        <v>197</v>
      </c>
      <c r="G37" s="120" t="str">
        <f>評価票!$G$13</f>
        <v>（例）発病度21-60</v>
      </c>
      <c r="H37" s="121" t="s">
        <v>198</v>
      </c>
      <c r="I37" s="120" t="str">
        <f>評価票!$I$13</f>
        <v>（例）発病度61-100</v>
      </c>
      <c r="J37" s="131">
        <f>評価票!$J$13</f>
        <v>0</v>
      </c>
      <c r="K37" s="2"/>
    </row>
    <row r="38" spans="1:11" x14ac:dyDescent="0.15">
      <c r="A38" s="2"/>
      <c r="B38" s="12" t="s">
        <v>61</v>
      </c>
      <c r="C38" s="118" t="str">
        <f>評価票!C14</f>
        <v>（例）DNA診断（かび多様性）</v>
      </c>
      <c r="D38" s="119" t="s">
        <v>73</v>
      </c>
      <c r="E38" s="120" t="str">
        <f>評価票!$E$14</f>
        <v>（例）H' ＞2.50</v>
      </c>
      <c r="F38" s="121" t="s">
        <v>197</v>
      </c>
      <c r="G38" s="120" t="str">
        <f>評価票!$G$14</f>
        <v>（例）H'　1.50-2.49</v>
      </c>
      <c r="H38" s="121" t="s">
        <v>198</v>
      </c>
      <c r="I38" s="120" t="str">
        <f>評価票!$I$14</f>
        <v>（例）H'  &lt;1.50</v>
      </c>
      <c r="J38" s="131">
        <f>評価票!$J$14</f>
        <v>10000</v>
      </c>
      <c r="K38" s="2"/>
    </row>
    <row r="39" spans="1:11" x14ac:dyDescent="0.15">
      <c r="A39" s="2"/>
      <c r="B39" s="12" t="s">
        <v>62</v>
      </c>
      <c r="C39" s="118" t="str">
        <f>評価票!C15</f>
        <v>（例）土壌pH</v>
      </c>
      <c r="D39" s="119" t="s">
        <v>73</v>
      </c>
      <c r="E39" s="120" t="str">
        <f>評価票!$E$15</f>
        <v>（例）pH &gt;7.5</v>
      </c>
      <c r="F39" s="121" t="s">
        <v>197</v>
      </c>
      <c r="G39" s="120" t="str">
        <f>評価票!$G$15</f>
        <v>（例）pH 6.5-7.5</v>
      </c>
      <c r="H39" s="121" t="s">
        <v>198</v>
      </c>
      <c r="I39" s="120" t="str">
        <f>評価票!$I$15</f>
        <v>（例）pH &lt;6.5</v>
      </c>
      <c r="J39" s="131">
        <f>評価票!$J$15</f>
        <v>1000</v>
      </c>
      <c r="K39" s="2"/>
    </row>
    <row r="40" spans="1:11" x14ac:dyDescent="0.15">
      <c r="A40" s="2"/>
      <c r="B40" s="12" t="s">
        <v>63</v>
      </c>
      <c r="C40" s="118" t="str">
        <f>評価票!C16</f>
        <v>（例）土壌群</v>
      </c>
      <c r="D40" s="119" t="s">
        <v>73</v>
      </c>
      <c r="E40" s="120">
        <f>評価票!$E$16</f>
        <v>0</v>
      </c>
      <c r="F40" s="121" t="s">
        <v>197</v>
      </c>
      <c r="G40" s="120">
        <f>評価票!$G$16</f>
        <v>0</v>
      </c>
      <c r="H40" s="121" t="s">
        <v>198</v>
      </c>
      <c r="I40" s="120">
        <f>評価票!$I$16</f>
        <v>0</v>
      </c>
      <c r="J40" s="131">
        <f>評価票!J$16</f>
        <v>0</v>
      </c>
      <c r="K40" s="2"/>
    </row>
    <row r="41" spans="1:11" x14ac:dyDescent="0.15">
      <c r="A41" s="2"/>
      <c r="B41" s="12" t="s">
        <v>64</v>
      </c>
      <c r="C41" s="118">
        <f>評価票!C17</f>
        <v>0</v>
      </c>
      <c r="D41" s="119" t="s">
        <v>73</v>
      </c>
      <c r="E41" s="120">
        <f>評価票!$E$17</f>
        <v>0</v>
      </c>
      <c r="F41" s="121" t="s">
        <v>197</v>
      </c>
      <c r="G41" s="120">
        <f>評価票!$G$17</f>
        <v>0</v>
      </c>
      <c r="H41" s="121" t="s">
        <v>198</v>
      </c>
      <c r="I41" s="120">
        <f>評価票!$I$17</f>
        <v>0</v>
      </c>
      <c r="J41" s="131">
        <f>評価票!$J$17</f>
        <v>0</v>
      </c>
      <c r="K41" s="2"/>
    </row>
    <row r="42" spans="1:11" x14ac:dyDescent="0.15">
      <c r="A42" s="2"/>
      <c r="B42" s="12" t="s">
        <v>65</v>
      </c>
      <c r="C42" s="118">
        <f>評価票!C18</f>
        <v>0</v>
      </c>
      <c r="D42" s="119" t="s">
        <v>73</v>
      </c>
      <c r="E42" s="120">
        <f>評価票!$E$18</f>
        <v>0</v>
      </c>
      <c r="F42" s="121" t="s">
        <v>197</v>
      </c>
      <c r="G42" s="120">
        <f>評価票!$G$18</f>
        <v>0</v>
      </c>
      <c r="H42" s="121" t="s">
        <v>198</v>
      </c>
      <c r="I42" s="120">
        <f>評価票!$I$18</f>
        <v>0</v>
      </c>
      <c r="J42" s="131">
        <f>評価票!$J$18</f>
        <v>0</v>
      </c>
      <c r="K42" s="2"/>
    </row>
    <row r="43" spans="1:11" x14ac:dyDescent="0.15">
      <c r="A43" s="2"/>
      <c r="B43" s="12" t="s">
        <v>66</v>
      </c>
      <c r="C43" s="118">
        <f>評価票!C19</f>
        <v>0</v>
      </c>
      <c r="D43" s="119" t="s">
        <v>73</v>
      </c>
      <c r="E43" s="120">
        <f>評価票!$E$19</f>
        <v>0</v>
      </c>
      <c r="F43" s="121" t="s">
        <v>197</v>
      </c>
      <c r="G43" s="120">
        <f>評価票!$G$19</f>
        <v>0</v>
      </c>
      <c r="H43" s="121" t="s">
        <v>198</v>
      </c>
      <c r="I43" s="120">
        <f>評価票!$I$19</f>
        <v>0</v>
      </c>
      <c r="J43" s="131">
        <f>評価票!$J$19</f>
        <v>0</v>
      </c>
      <c r="K43" s="2"/>
    </row>
    <row r="44" spans="1:11" x14ac:dyDescent="0.15">
      <c r="A44" s="2"/>
      <c r="B44" s="12" t="s">
        <v>69</v>
      </c>
      <c r="C44" s="118">
        <f>評価票!C20</f>
        <v>0</v>
      </c>
      <c r="D44" s="119" t="s">
        <v>73</v>
      </c>
      <c r="E44" s="120">
        <f>評価票!$E$20</f>
        <v>0</v>
      </c>
      <c r="F44" s="121" t="s">
        <v>197</v>
      </c>
      <c r="G44" s="120">
        <f>評価票!$G$20</f>
        <v>0</v>
      </c>
      <c r="H44" s="121" t="s">
        <v>198</v>
      </c>
      <c r="I44" s="120">
        <f>評価票!$I$20</f>
        <v>0</v>
      </c>
      <c r="J44" s="131">
        <f>評価票!$J$20</f>
        <v>0</v>
      </c>
      <c r="K44" s="2"/>
    </row>
    <row r="45" spans="1:11" ht="14.25" thickBot="1" x14ac:dyDescent="0.2">
      <c r="A45" s="2"/>
      <c r="B45" s="12" t="s">
        <v>70</v>
      </c>
      <c r="C45" s="118">
        <f>評価票!C21</f>
        <v>0</v>
      </c>
      <c r="D45" s="119" t="s">
        <v>73</v>
      </c>
      <c r="E45" s="120">
        <f>評価票!$E$21</f>
        <v>0</v>
      </c>
      <c r="F45" s="121" t="s">
        <v>197</v>
      </c>
      <c r="G45" s="120">
        <f>評価票!$G$21</f>
        <v>0</v>
      </c>
      <c r="H45" s="121" t="s">
        <v>198</v>
      </c>
      <c r="I45" s="120">
        <f>評価票!$I$21</f>
        <v>0</v>
      </c>
      <c r="J45" s="131">
        <f>評価票!$J$21</f>
        <v>0</v>
      </c>
      <c r="K45" s="2"/>
    </row>
    <row r="46" spans="1:11" ht="14.25" thickBot="1" x14ac:dyDescent="0.2">
      <c r="A46" s="2"/>
      <c r="B46" s="2"/>
      <c r="C46" s="2"/>
      <c r="D46" s="2"/>
      <c r="E46" s="2"/>
      <c r="F46" s="2"/>
      <c r="G46" s="2"/>
      <c r="H46" s="2"/>
      <c r="I46" s="34" t="s">
        <v>193</v>
      </c>
      <c r="J46" s="124">
        <f>SUM(J36:J45)</f>
        <v>23000</v>
      </c>
      <c r="K46" s="2"/>
    </row>
    <row r="47" spans="1:1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15">
      <c r="A48" s="2"/>
      <c r="B48" s="2" t="s">
        <v>202</v>
      </c>
      <c r="C48" s="2"/>
      <c r="D48" s="2"/>
      <c r="E48" s="2"/>
      <c r="F48" s="2"/>
      <c r="G48" s="2"/>
      <c r="H48" s="2"/>
      <c r="I48" s="2"/>
      <c r="J48" s="2"/>
      <c r="K48" s="2"/>
    </row>
    <row r="49" spans="1:11" ht="51" customHeight="1" x14ac:dyDescent="0.15">
      <c r="A49" s="2"/>
      <c r="B49" s="289" t="str">
        <f>評価票!$B$26</f>
        <v>総合評価　レベル１　（○○の場合）、レベル２　（△△の場合）、　レベル３　（□□の場合）</v>
      </c>
      <c r="C49" s="289"/>
      <c r="D49" s="289"/>
      <c r="E49" s="289"/>
      <c r="F49" s="289"/>
      <c r="G49" s="289"/>
      <c r="H49" s="289"/>
      <c r="I49" s="289"/>
      <c r="J49" s="289"/>
      <c r="K49" s="2"/>
    </row>
    <row r="50" spans="1:11" ht="14.25" thickBot="1" x14ac:dyDescent="0.2">
      <c r="A50" s="2"/>
      <c r="B50" s="13"/>
      <c r="C50" s="13"/>
      <c r="D50" s="13"/>
      <c r="E50" s="76"/>
      <c r="F50" s="76"/>
      <c r="G50" s="76"/>
      <c r="H50" s="76"/>
      <c r="I50" s="76"/>
      <c r="J50" s="13"/>
      <c r="K50" s="2"/>
    </row>
    <row r="51" spans="1:11" ht="14.25" thickBot="1" x14ac:dyDescent="0.2">
      <c r="A51" s="2" t="s">
        <v>203</v>
      </c>
      <c r="B51" s="13"/>
      <c r="C51" s="2"/>
      <c r="D51" s="13"/>
      <c r="E51" s="76"/>
      <c r="F51" s="76"/>
      <c r="G51" s="13" t="s">
        <v>245</v>
      </c>
      <c r="H51" s="2"/>
      <c r="I51" s="267" t="s">
        <v>204</v>
      </c>
      <c r="J51" s="268"/>
      <c r="K51" s="2"/>
    </row>
    <row r="52" spans="1:1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4.25" thickBot="1" x14ac:dyDescent="0.2">
      <c r="A53" s="2" t="s">
        <v>205</v>
      </c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4.25" thickBot="1" x14ac:dyDescent="0.2">
      <c r="A54" s="2"/>
      <c r="B54" s="2" t="s">
        <v>189</v>
      </c>
      <c r="C54" s="2"/>
      <c r="D54" s="2"/>
      <c r="E54" s="2"/>
      <c r="F54" s="2"/>
      <c r="G54" s="2" t="s">
        <v>246</v>
      </c>
      <c r="H54" s="2"/>
      <c r="I54" s="272" t="s">
        <v>106</v>
      </c>
      <c r="J54" s="273"/>
      <c r="K54" s="2"/>
    </row>
    <row r="55" spans="1:1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4.25" thickBot="1" x14ac:dyDescent="0.2">
      <c r="A56" s="2"/>
      <c r="B56" s="280" t="s">
        <v>81</v>
      </c>
      <c r="C56" s="281"/>
      <c r="D56" s="281"/>
      <c r="E56" s="281"/>
      <c r="F56" s="281"/>
      <c r="G56" s="281"/>
      <c r="H56" s="281"/>
      <c r="I56" s="281"/>
      <c r="J56" s="282"/>
      <c r="K56" s="2"/>
    </row>
    <row r="57" spans="1:11" ht="14.25" thickBot="1" x14ac:dyDescent="0.2">
      <c r="A57" s="2"/>
      <c r="B57" s="47" t="s">
        <v>67</v>
      </c>
      <c r="C57" s="47" t="s">
        <v>83</v>
      </c>
      <c r="D57" s="274" t="s">
        <v>82</v>
      </c>
      <c r="E57" s="275"/>
      <c r="F57" s="275"/>
      <c r="G57" s="275"/>
      <c r="H57" s="275"/>
      <c r="I57" s="276"/>
      <c r="J57" s="75" t="s">
        <v>213</v>
      </c>
      <c r="K57" s="2"/>
    </row>
    <row r="58" spans="1:11" ht="13.5" customHeight="1" x14ac:dyDescent="0.15">
      <c r="A58" s="2"/>
      <c r="B58" s="277" t="s">
        <v>16</v>
      </c>
      <c r="C58" s="278"/>
      <c r="D58" s="278"/>
      <c r="E58" s="278"/>
      <c r="F58" s="278"/>
      <c r="G58" s="278"/>
      <c r="H58" s="278"/>
      <c r="I58" s="278"/>
      <c r="J58" s="279"/>
      <c r="K58" s="2"/>
    </row>
    <row r="59" spans="1:11" x14ac:dyDescent="0.15">
      <c r="A59" s="2"/>
      <c r="B59" s="38">
        <v>1</v>
      </c>
      <c r="C59" s="90" t="str">
        <f>防除技術リスト!$C$9</f>
        <v>（例）有機資材A</v>
      </c>
      <c r="D59" s="269" t="str">
        <f>防除技術リスト!$D$9</f>
        <v>（例）おとり植物Aを使う場合には不要</v>
      </c>
      <c r="E59" s="270"/>
      <c r="F59" s="270"/>
      <c r="G59" s="270"/>
      <c r="H59" s="270"/>
      <c r="I59" s="271"/>
      <c r="J59" s="122">
        <f>防除技術リスト!$E$9</f>
        <v>2000</v>
      </c>
      <c r="K59" s="2"/>
    </row>
    <row r="60" spans="1:11" x14ac:dyDescent="0.15">
      <c r="A60" s="2"/>
      <c r="B60" s="38">
        <v>2</v>
      </c>
      <c r="C60" s="90" t="str">
        <f>防除技術リスト!$C$10</f>
        <v>（例）おとり植物A（兼緑肥）</v>
      </c>
      <c r="D60" s="269" t="str">
        <f>防除技術リスト!$D$10</f>
        <v>（例）中発生や激発を少しでも送らせるために、病原菌密度を減らす手法として有効</v>
      </c>
      <c r="E60" s="270"/>
      <c r="F60" s="270"/>
      <c r="G60" s="270"/>
      <c r="H60" s="270"/>
      <c r="I60" s="271"/>
      <c r="J60" s="122">
        <f>防除技術リスト!$E$10</f>
        <v>5000</v>
      </c>
      <c r="K60" s="2"/>
    </row>
    <row r="61" spans="1:11" x14ac:dyDescent="0.15">
      <c r="A61" s="2"/>
      <c r="B61" s="38">
        <v>3</v>
      </c>
      <c r="C61" s="90">
        <f>防除技術リスト!$C$11</f>
        <v>0</v>
      </c>
      <c r="D61" s="269">
        <f>防除技術リスト!$D$11</f>
        <v>0</v>
      </c>
      <c r="E61" s="270"/>
      <c r="F61" s="270"/>
      <c r="G61" s="270"/>
      <c r="H61" s="270"/>
      <c r="I61" s="271"/>
      <c r="J61" s="122">
        <f>防除技術リスト!$E$11</f>
        <v>0</v>
      </c>
      <c r="K61" s="2"/>
    </row>
    <row r="62" spans="1:11" x14ac:dyDescent="0.15">
      <c r="A62" s="2"/>
      <c r="B62" s="38">
        <v>4</v>
      </c>
      <c r="C62" s="90">
        <f>防除技術リスト!$C$12</f>
        <v>0</v>
      </c>
      <c r="D62" s="269">
        <f>防除技術リスト!$D$12</f>
        <v>0</v>
      </c>
      <c r="E62" s="270"/>
      <c r="F62" s="270"/>
      <c r="G62" s="270"/>
      <c r="H62" s="270"/>
      <c r="I62" s="271"/>
      <c r="J62" s="122">
        <f>防除技術リスト!$E$12</f>
        <v>0</v>
      </c>
      <c r="K62" s="2"/>
    </row>
    <row r="63" spans="1:11" x14ac:dyDescent="0.15">
      <c r="A63" s="2"/>
      <c r="B63" s="38">
        <v>5</v>
      </c>
      <c r="C63" s="90">
        <f>防除技術リスト!$C$13</f>
        <v>0</v>
      </c>
      <c r="D63" s="269">
        <f>防除技術リスト!$D$13</f>
        <v>0</v>
      </c>
      <c r="E63" s="270"/>
      <c r="F63" s="270"/>
      <c r="G63" s="270"/>
      <c r="H63" s="270"/>
      <c r="I63" s="271"/>
      <c r="J63" s="122">
        <f>防除技術リスト!$E$13</f>
        <v>0</v>
      </c>
      <c r="K63" s="2"/>
    </row>
    <row r="64" spans="1:11" x14ac:dyDescent="0.15">
      <c r="A64" s="2"/>
      <c r="B64" s="38">
        <v>6</v>
      </c>
      <c r="C64" s="90">
        <f>防除技術リスト!$C$14</f>
        <v>0</v>
      </c>
      <c r="D64" s="269">
        <f>防除技術リスト!$D$14</f>
        <v>0</v>
      </c>
      <c r="E64" s="270"/>
      <c r="F64" s="270"/>
      <c r="G64" s="270"/>
      <c r="H64" s="270"/>
      <c r="I64" s="271"/>
      <c r="J64" s="122">
        <f>防除技術リスト!$E$14</f>
        <v>0</v>
      </c>
      <c r="K64" s="2"/>
    </row>
    <row r="65" spans="1:11" x14ac:dyDescent="0.15">
      <c r="A65" s="2"/>
      <c r="B65" s="38">
        <v>7</v>
      </c>
      <c r="C65" s="90">
        <f>防除技術リスト!$C$15</f>
        <v>0</v>
      </c>
      <c r="D65" s="269">
        <f>防除技術リスト!$D$15</f>
        <v>0</v>
      </c>
      <c r="E65" s="270"/>
      <c r="F65" s="270"/>
      <c r="G65" s="270"/>
      <c r="H65" s="270"/>
      <c r="I65" s="271"/>
      <c r="J65" s="122">
        <f>防除技術リスト!$E$15</f>
        <v>0</v>
      </c>
      <c r="K65" s="2"/>
    </row>
    <row r="66" spans="1:11" x14ac:dyDescent="0.15">
      <c r="A66" s="2"/>
      <c r="B66" s="277" t="s">
        <v>19</v>
      </c>
      <c r="C66" s="278"/>
      <c r="D66" s="278"/>
      <c r="E66" s="278"/>
      <c r="F66" s="278"/>
      <c r="G66" s="278"/>
      <c r="H66" s="278"/>
      <c r="I66" s="278"/>
      <c r="J66" s="279"/>
      <c r="K66" s="2"/>
    </row>
    <row r="67" spans="1:11" x14ac:dyDescent="0.15">
      <c r="A67" s="2"/>
      <c r="B67" s="38">
        <v>1</v>
      </c>
      <c r="C67" s="90" t="str">
        <f>防除技術リスト!$C$17</f>
        <v>（例）抵抗性品種A</v>
      </c>
      <c r="D67" s="269" t="str">
        <f>防除技術リスト!$D$17</f>
        <v>（例）コストは、既存品種と比較した場合の増加分記入。この品種では増加分0円とした。</v>
      </c>
      <c r="E67" s="270"/>
      <c r="F67" s="270"/>
      <c r="G67" s="270"/>
      <c r="H67" s="270"/>
      <c r="I67" s="271"/>
      <c r="J67" s="123">
        <f>防除技術リスト!$E$17</f>
        <v>0</v>
      </c>
      <c r="K67" s="2"/>
    </row>
    <row r="68" spans="1:11" x14ac:dyDescent="0.15">
      <c r="A68" s="2"/>
      <c r="B68" s="38">
        <v>2</v>
      </c>
      <c r="C68" s="90" t="str">
        <f>防除技術リスト!$C$18</f>
        <v>（例）おとり植物A（兼緑肥）</v>
      </c>
      <c r="D68" s="269" t="str">
        <f>防除技術リスト!$D$18</f>
        <v>（例）病原菌密度をこれ以上増やさないために使用した方が良い</v>
      </c>
      <c r="E68" s="270"/>
      <c r="F68" s="270"/>
      <c r="G68" s="270"/>
      <c r="H68" s="270"/>
      <c r="I68" s="271"/>
      <c r="J68" s="123">
        <f>防除技術リスト!$E$18</f>
        <v>5000</v>
      </c>
      <c r="K68" s="2"/>
    </row>
    <row r="69" spans="1:11" x14ac:dyDescent="0.15">
      <c r="A69" s="2"/>
      <c r="B69" s="38">
        <v>3</v>
      </c>
      <c r="C69" s="90" t="str">
        <f>防除技術リスト!$C$19</f>
        <v>（例）石灰窒素</v>
      </c>
      <c r="D69" s="269" t="str">
        <f>防除技術リスト!$D$19</f>
        <v>（例）レベル3に近いと判断される場合に、抵抗性品種A、おとり植物Aと一緒に用いる</v>
      </c>
      <c r="E69" s="270"/>
      <c r="F69" s="270"/>
      <c r="G69" s="270"/>
      <c r="H69" s="270"/>
      <c r="I69" s="271"/>
      <c r="J69" s="123">
        <f>防除技術リスト!$E$19</f>
        <v>5000</v>
      </c>
      <c r="K69" s="2"/>
    </row>
    <row r="70" spans="1:11" x14ac:dyDescent="0.15">
      <c r="A70" s="2"/>
      <c r="B70" s="38">
        <v>4</v>
      </c>
      <c r="C70" s="90">
        <f>防除技術リスト!$C$20</f>
        <v>0</v>
      </c>
      <c r="D70" s="269">
        <f>防除技術リスト!$D$20</f>
        <v>0</v>
      </c>
      <c r="E70" s="270"/>
      <c r="F70" s="270"/>
      <c r="G70" s="270"/>
      <c r="H70" s="270"/>
      <c r="I70" s="271"/>
      <c r="J70" s="123">
        <f>防除技術リスト!$E$20</f>
        <v>0</v>
      </c>
      <c r="K70" s="2"/>
    </row>
    <row r="71" spans="1:11" x14ac:dyDescent="0.15">
      <c r="A71" s="2"/>
      <c r="B71" s="38">
        <v>5</v>
      </c>
      <c r="C71" s="90">
        <f>防除技術リスト!$C$21</f>
        <v>0</v>
      </c>
      <c r="D71" s="269">
        <f>防除技術リスト!$D$21</f>
        <v>0</v>
      </c>
      <c r="E71" s="270"/>
      <c r="F71" s="270"/>
      <c r="G71" s="270"/>
      <c r="H71" s="270"/>
      <c r="I71" s="271"/>
      <c r="J71" s="123">
        <f>防除技術リスト!$E$21</f>
        <v>0</v>
      </c>
      <c r="K71" s="2"/>
    </row>
    <row r="72" spans="1:11" x14ac:dyDescent="0.15">
      <c r="A72" s="2"/>
      <c r="B72" s="38">
        <v>6</v>
      </c>
      <c r="C72" s="90">
        <f>防除技術リスト!$C$22</f>
        <v>0</v>
      </c>
      <c r="D72" s="269">
        <f>防除技術リスト!$D$22</f>
        <v>0</v>
      </c>
      <c r="E72" s="270"/>
      <c r="F72" s="270"/>
      <c r="G72" s="270"/>
      <c r="H72" s="270"/>
      <c r="I72" s="271"/>
      <c r="J72" s="123">
        <f>防除技術リスト!$E$22</f>
        <v>0</v>
      </c>
      <c r="K72" s="2"/>
    </row>
    <row r="73" spans="1:11" x14ac:dyDescent="0.15">
      <c r="A73" s="2"/>
      <c r="B73" s="38">
        <v>7</v>
      </c>
      <c r="C73" s="90">
        <f>防除技術リスト!$C$23</f>
        <v>0</v>
      </c>
      <c r="D73" s="269">
        <f>防除技術リスト!$D$23</f>
        <v>0</v>
      </c>
      <c r="E73" s="270"/>
      <c r="F73" s="270"/>
      <c r="G73" s="270"/>
      <c r="H73" s="270"/>
      <c r="I73" s="271"/>
      <c r="J73" s="123">
        <f>防除技術リスト!$E$23</f>
        <v>0</v>
      </c>
      <c r="K73" s="2"/>
    </row>
    <row r="74" spans="1:11" x14ac:dyDescent="0.15">
      <c r="A74" s="2"/>
      <c r="B74" s="42" t="s">
        <v>20</v>
      </c>
      <c r="C74" s="40"/>
      <c r="D74" s="40"/>
      <c r="E74" s="78"/>
      <c r="F74" s="78"/>
      <c r="G74" s="78"/>
      <c r="H74" s="78"/>
      <c r="I74" s="78"/>
      <c r="J74" s="41"/>
      <c r="K74" s="2"/>
    </row>
    <row r="75" spans="1:11" x14ac:dyDescent="0.15">
      <c r="A75" s="2"/>
      <c r="B75" s="38">
        <v>1</v>
      </c>
      <c r="C75" s="90" t="str">
        <f>防除技術リスト!$C$25</f>
        <v>（例）化学合成農薬A</v>
      </c>
      <c r="D75" s="269" t="str">
        <f>防除技術リスト!$D$25</f>
        <v>（例）土壌くん蒸剤を用いる場合は使用しなくてもよい</v>
      </c>
      <c r="E75" s="270"/>
      <c r="F75" s="270"/>
      <c r="G75" s="270"/>
      <c r="H75" s="270"/>
      <c r="I75" s="271"/>
      <c r="J75" s="123">
        <f>防除技術リスト!$E$25</f>
        <v>15000</v>
      </c>
      <c r="K75" s="2"/>
    </row>
    <row r="76" spans="1:11" x14ac:dyDescent="0.15">
      <c r="A76" s="2"/>
      <c r="B76" s="38">
        <v>2</v>
      </c>
      <c r="C76" s="90" t="str">
        <f>防除技術リスト!$C$26</f>
        <v>（例）土壌くん蒸剤B</v>
      </c>
      <c r="D76" s="269" t="str">
        <f>防除技術リスト!$D$26</f>
        <v>（例）単独で対策可能</v>
      </c>
      <c r="E76" s="270"/>
      <c r="F76" s="270"/>
      <c r="G76" s="270"/>
      <c r="H76" s="270"/>
      <c r="I76" s="271"/>
      <c r="J76" s="123">
        <f>防除技術リスト!$E$26</f>
        <v>50000</v>
      </c>
      <c r="K76" s="2"/>
    </row>
    <row r="77" spans="1:11" x14ac:dyDescent="0.15">
      <c r="A77" s="2"/>
      <c r="B77" s="38">
        <v>3</v>
      </c>
      <c r="C77" s="90" t="str">
        <f>防除技術リスト!$C$27</f>
        <v>（例）輪作</v>
      </c>
      <c r="D77" s="269" t="str">
        <f>防除技術リスト!$D$27</f>
        <v>（例）○○作物を？年間栽培</v>
      </c>
      <c r="E77" s="270"/>
      <c r="F77" s="270"/>
      <c r="G77" s="270"/>
      <c r="H77" s="270"/>
      <c r="I77" s="271"/>
      <c r="J77" s="123" t="str">
        <f>防除技術リスト!$E$27</f>
        <v>未定</v>
      </c>
      <c r="K77" s="2"/>
    </row>
    <row r="78" spans="1:11" x14ac:dyDescent="0.15">
      <c r="A78" s="2"/>
      <c r="B78" s="38">
        <v>4</v>
      </c>
      <c r="C78" s="90" t="str">
        <f>防除技術リスト!$C$28</f>
        <v>（例）おとり植物A（兼緑肥）</v>
      </c>
      <c r="D78" s="269" t="str">
        <f>防除技術リスト!$D$28</f>
        <v>（例）病原菌密度を減らすために毎年栽培するのが良い。農薬との併用が可能か確認すること</v>
      </c>
      <c r="E78" s="270"/>
      <c r="F78" s="270"/>
      <c r="G78" s="270"/>
      <c r="H78" s="270"/>
      <c r="I78" s="271"/>
      <c r="J78" s="123" t="str">
        <f>防除技術リスト!$E$28</f>
        <v>未定</v>
      </c>
      <c r="K78" s="2"/>
    </row>
    <row r="79" spans="1:11" x14ac:dyDescent="0.15">
      <c r="A79" s="2"/>
      <c r="B79" s="38">
        <v>5</v>
      </c>
      <c r="C79" s="90">
        <f>防除技術リスト!$C$29</f>
        <v>0</v>
      </c>
      <c r="D79" s="269">
        <f>防除技術リスト!$D$29</f>
        <v>0</v>
      </c>
      <c r="E79" s="270"/>
      <c r="F79" s="270"/>
      <c r="G79" s="270"/>
      <c r="H79" s="270"/>
      <c r="I79" s="271"/>
      <c r="J79" s="123">
        <f>防除技術リスト!$E$29</f>
        <v>0</v>
      </c>
      <c r="K79" s="2"/>
    </row>
    <row r="80" spans="1:11" x14ac:dyDescent="0.15">
      <c r="A80" s="2"/>
      <c r="B80" s="38">
        <v>6</v>
      </c>
      <c r="C80" s="90">
        <f>防除技術リスト!$C$30</f>
        <v>0</v>
      </c>
      <c r="D80" s="269">
        <f>防除技術リスト!$D$30</f>
        <v>0</v>
      </c>
      <c r="E80" s="270"/>
      <c r="F80" s="270"/>
      <c r="G80" s="270"/>
      <c r="H80" s="270"/>
      <c r="I80" s="271"/>
      <c r="J80" s="123">
        <f>防除技術リスト!$E$30</f>
        <v>0</v>
      </c>
      <c r="K80" s="2"/>
    </row>
    <row r="81" spans="1:11" x14ac:dyDescent="0.15">
      <c r="A81" s="2"/>
      <c r="B81" s="38">
        <v>7</v>
      </c>
      <c r="C81" s="90">
        <f>防除技術リスト!$C$31</f>
        <v>0</v>
      </c>
      <c r="D81" s="269">
        <f>防除技術リスト!$D$31</f>
        <v>0</v>
      </c>
      <c r="E81" s="270"/>
      <c r="F81" s="270"/>
      <c r="G81" s="270"/>
      <c r="H81" s="270"/>
      <c r="I81" s="271"/>
      <c r="J81" s="123">
        <f>防除技術リスト!$E$31</f>
        <v>0</v>
      </c>
      <c r="K81" s="2"/>
    </row>
    <row r="82" spans="1:11" x14ac:dyDescent="0.15">
      <c r="A82" s="2"/>
      <c r="B82" s="98"/>
      <c r="C82" s="83"/>
      <c r="D82" s="83"/>
      <c r="E82" s="83"/>
      <c r="F82" s="83"/>
      <c r="G82" s="83"/>
      <c r="H82" s="83"/>
      <c r="I82" s="84"/>
      <c r="J82" s="140"/>
      <c r="K82" s="2"/>
    </row>
    <row r="83" spans="1:11" ht="14.25" thickBo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4.25" thickBot="1" x14ac:dyDescent="0.2">
      <c r="A84" s="2"/>
      <c r="B84" s="2"/>
      <c r="C84" s="2"/>
      <c r="D84" s="2"/>
      <c r="E84" s="2"/>
      <c r="F84" s="2"/>
      <c r="G84" s="2" t="s">
        <v>247</v>
      </c>
      <c r="H84" s="2"/>
      <c r="I84" s="267" t="s">
        <v>204</v>
      </c>
      <c r="J84" s="268"/>
      <c r="K84" s="2"/>
    </row>
    <row r="85" spans="1:1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</sheetData>
  <dataConsolidate link="1">
    <dataRefs count="3">
      <dataRef ref="D11" sheet="入力情報確認"/>
      <dataRef ref="E7" sheet="診断項目リスト"/>
      <dataRef ref="E7:E12" sheet="診断項目リスト"/>
    </dataRefs>
  </dataConsolidate>
  <mergeCells count="62">
    <mergeCell ref="H21:I21"/>
    <mergeCell ref="H18:I18"/>
    <mergeCell ref="D19:G19"/>
    <mergeCell ref="H19:I19"/>
    <mergeCell ref="B49:J49"/>
    <mergeCell ref="G6:H6"/>
    <mergeCell ref="I7:K7"/>
    <mergeCell ref="I8:K8"/>
    <mergeCell ref="I9:K9"/>
    <mergeCell ref="D17:G17"/>
    <mergeCell ref="H17:I17"/>
    <mergeCell ref="H24:I24"/>
    <mergeCell ref="D22:G22"/>
    <mergeCell ref="H22:I22"/>
    <mergeCell ref="D20:G20"/>
    <mergeCell ref="H20:I20"/>
    <mergeCell ref="D21:G21"/>
    <mergeCell ref="B56:J56"/>
    <mergeCell ref="B58:J58"/>
    <mergeCell ref="C5:D5"/>
    <mergeCell ref="C6:D6"/>
    <mergeCell ref="B15:J15"/>
    <mergeCell ref="B34:J34"/>
    <mergeCell ref="D23:G23"/>
    <mergeCell ref="H23:I23"/>
    <mergeCell ref="D24:G24"/>
    <mergeCell ref="D25:G25"/>
    <mergeCell ref="H25:I25"/>
    <mergeCell ref="D26:G26"/>
    <mergeCell ref="H26:I26"/>
    <mergeCell ref="D16:G16"/>
    <mergeCell ref="H16:I16"/>
    <mergeCell ref="D18:G18"/>
    <mergeCell ref="D68:I68"/>
    <mergeCell ref="D69:I69"/>
    <mergeCell ref="D70:I70"/>
    <mergeCell ref="D71:I71"/>
    <mergeCell ref="D57:I57"/>
    <mergeCell ref="D59:I59"/>
    <mergeCell ref="D60:I60"/>
    <mergeCell ref="B66:J66"/>
    <mergeCell ref="D61:I61"/>
    <mergeCell ref="D62:I62"/>
    <mergeCell ref="D63:I63"/>
    <mergeCell ref="D64:I64"/>
    <mergeCell ref="D65:I65"/>
    <mergeCell ref="I84:J84"/>
    <mergeCell ref="A1:K1"/>
    <mergeCell ref="D78:I78"/>
    <mergeCell ref="D79:I79"/>
    <mergeCell ref="D80:I80"/>
    <mergeCell ref="D81:I81"/>
    <mergeCell ref="I13:J13"/>
    <mergeCell ref="I32:J32"/>
    <mergeCell ref="I51:J51"/>
    <mergeCell ref="I54:J54"/>
    <mergeCell ref="D72:I72"/>
    <mergeCell ref="D73:I73"/>
    <mergeCell ref="D75:I75"/>
    <mergeCell ref="D76:I76"/>
    <mergeCell ref="D77:I77"/>
    <mergeCell ref="D67:I67"/>
  </mergeCells>
  <phoneticPr fontId="1"/>
  <hyperlinks>
    <hyperlink ref="C59" location="防除技術リスト!A1" display="防除技術リスト!A1"/>
    <hyperlink ref="J59" location="防除技術リスト!A1" display="防除技術リスト!A1"/>
    <hyperlink ref="J60:J65" location="防除技術リスト!A1" display="防除技術リスト!A1"/>
    <hyperlink ref="C60:C65" location="防除技術リスト!A1" display="防除技術リスト!A1"/>
    <hyperlink ref="C67" location="防除技術リスト!A1" display="防除技術リスト!A1"/>
    <hyperlink ref="C68:C73" location="防除技術リスト!A1" display="防除技術リスト!A1"/>
    <hyperlink ref="C75" location="防除技術リスト!A1" display="防除技術リスト!A1"/>
    <hyperlink ref="C76:C81" location="防除技術リスト!A1" display="防除技術リスト!A1"/>
    <hyperlink ref="D59" location="防除技術リスト!D58" display="防除技術リスト!D58"/>
    <hyperlink ref="D60:D65" location="防除技術リスト!D58" display="防除技術リスト!D58"/>
    <hyperlink ref="D67" location="防除技術リスト!D58" display="防除技術リスト!D58"/>
    <hyperlink ref="D68:D73" location="防除技術リスト!D58" display="防除技術リスト!D58"/>
    <hyperlink ref="D75" location="防除技術リスト!D58" display="防除技術リスト!D58"/>
    <hyperlink ref="D76:D81" location="防除技術リスト!D58" display="防除技術リスト!D58"/>
    <hyperlink ref="I13" location="診断項目リスト!A1" display="診断項目リスト!A1"/>
    <hyperlink ref="I32" location="評価票!A1" display="評価票!A1"/>
    <hyperlink ref="I54" location="防除技術リスト!A1" display="防除技術リスト!A1"/>
    <hyperlink ref="I51" location="'最初にみて！マニュアル作成法'!A1" display="'最初にみて！マニュアル作成法'!A1"/>
    <hyperlink ref="I84" location="'最初にみて！マニュアル作成法'!A1" display="'最初にみて！マニュアル作成法'!A1"/>
    <hyperlink ref="I51:J51" location="'最初にみてください！マニュアル作成法'!A1" display="最初にみて！マニュアル作成法'!A1"/>
    <hyperlink ref="I84:J84" location="'最初にみてください！マニュアル作成法'!A1" display="最初にみて！マニュアル作成法'!A1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最初にみてください！マニュアル作成法</vt:lpstr>
      <vt:lpstr>診断項目リスト</vt:lpstr>
      <vt:lpstr>評価票</vt:lpstr>
      <vt:lpstr>防除技術リスト</vt:lpstr>
      <vt:lpstr>入力情報確認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tsushima</dc:creator>
  <cp:lastModifiedBy>Toshihiro KADOSAWA</cp:lastModifiedBy>
  <dcterms:created xsi:type="dcterms:W3CDTF">2013-08-04T05:29:58Z</dcterms:created>
  <dcterms:modified xsi:type="dcterms:W3CDTF">2016-03-18T10:52:15Z</dcterms:modified>
</cp:coreProperties>
</file>